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LEX\UCHET\webinar\2016\ОДДС\"/>
    </mc:Choice>
  </mc:AlternateContent>
  <bookViews>
    <workbookView xWindow="0" yWindow="0" windowWidth="18384" windowHeight="6696"/>
  </bookViews>
  <sheets>
    <sheet name="Практика 1" sheetId="1" r:id="rId1"/>
    <sheet name="Практика 2" sheetId="2" r:id="rId2"/>
  </sheets>
  <definedNames>
    <definedName name="_xlnm.Print_Area" localSheetId="0">'Практика 1'!$A$1:$C$92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2" l="1"/>
  <c r="C123" i="2"/>
  <c r="C109" i="2"/>
  <c r="C92" i="2"/>
  <c r="C86" i="2"/>
  <c r="C76" i="2"/>
  <c r="C71" i="2"/>
  <c r="C33" i="2"/>
  <c r="B33" i="2"/>
  <c r="C24" i="2"/>
  <c r="C28" i="2" s="1"/>
  <c r="B24" i="2"/>
  <c r="B28" i="2" s="1"/>
  <c r="C16" i="2"/>
  <c r="B16" i="2"/>
  <c r="C12" i="2"/>
  <c r="B12" i="2"/>
  <c r="B17" i="2" s="1"/>
  <c r="C17" i="2" l="1"/>
  <c r="C77" i="2"/>
  <c r="C80" i="2" s="1"/>
  <c r="C94" i="2" s="1"/>
  <c r="C96" i="2" s="1"/>
  <c r="C114" i="2"/>
  <c r="C117" i="2" s="1"/>
  <c r="C131" i="2" s="1"/>
  <c r="C133" i="2" s="1"/>
  <c r="C34" i="2"/>
  <c r="B34" i="2"/>
  <c r="B85" i="1" l="1"/>
  <c r="B89" i="1" s="1"/>
  <c r="C64" i="1"/>
  <c r="C66" i="1" s="1"/>
  <c r="B64" i="1"/>
  <c r="B66" i="1" s="1"/>
  <c r="B48" i="1"/>
  <c r="B50" i="1" s="1"/>
  <c r="B54" i="1" s="1"/>
  <c r="B55" i="1" s="1"/>
  <c r="B57" i="1" s="1"/>
  <c r="B71" i="1" s="1"/>
  <c r="B41" i="1"/>
  <c r="B43" i="1" s="1"/>
  <c r="B72" i="1" s="1"/>
  <c r="B34" i="1"/>
  <c r="B36" i="1" s="1"/>
  <c r="B70" i="1" s="1"/>
  <c r="B7" i="1"/>
  <c r="B10" i="1" s="1"/>
  <c r="B12" i="1" s="1"/>
  <c r="B14" i="1" s="1"/>
  <c r="B76" i="1" l="1"/>
  <c r="B91" i="1"/>
  <c r="B74" i="1"/>
  <c r="B90" i="1"/>
  <c r="B92" i="1" s="1"/>
  <c r="B75" i="1"/>
  <c r="B77" i="1" l="1"/>
</calcChain>
</file>

<file path=xl/sharedStrings.xml><?xml version="1.0" encoding="utf-8"?>
<sst xmlns="http://schemas.openxmlformats.org/spreadsheetml/2006/main" count="187" uniqueCount="164">
  <si>
    <t>Следующая информация была получена из финансовой отчетности Домофон за год, закончившийся 31 декабря 2015 года</t>
  </si>
  <si>
    <t>Тыс. тенге</t>
  </si>
  <si>
    <t>Выручка от реализации</t>
  </si>
  <si>
    <t>Себестоимость реализации</t>
  </si>
  <si>
    <t>Валовый доход</t>
  </si>
  <si>
    <t>Расходы по оплате труда</t>
  </si>
  <si>
    <t>Прочие операционные расходы (включая амортизацию 25,000 тыс. тенге)</t>
  </si>
  <si>
    <t>Расходы по вознаграждению</t>
  </si>
  <si>
    <t>Прибыль до налога</t>
  </si>
  <si>
    <t>Расходы по подоходному налогу</t>
  </si>
  <si>
    <t>Прибыль после налога</t>
  </si>
  <si>
    <t>Выдержка из Отчета о финансовом положении:</t>
  </si>
  <si>
    <t>1 января 2015 года</t>
  </si>
  <si>
    <t>31 декабря 2015 года</t>
  </si>
  <si>
    <t>Дебиторская задолженность</t>
  </si>
  <si>
    <t>Товарно-материальные запасы</t>
  </si>
  <si>
    <t>Кредиторская задолженность</t>
  </si>
  <si>
    <t>Обязательства по оплате труда</t>
  </si>
  <si>
    <t>Обязательства по вознаграждению</t>
  </si>
  <si>
    <t>Обязательства по налогу</t>
  </si>
  <si>
    <t>ТРЕБУЕТСЯ:</t>
  </si>
  <si>
    <t>Подготовить Отчет о движении денежных средств с использованием: прямого метода; косвенного метода</t>
  </si>
  <si>
    <t>РЕШЕНИЕ:</t>
  </si>
  <si>
    <t>Расчеты показателей для Прямого метода</t>
  </si>
  <si>
    <t>Деньги от реализации</t>
  </si>
  <si>
    <t>Дебиторская задолженность на 1.01.2015 года</t>
  </si>
  <si>
    <t>Выручка за период</t>
  </si>
  <si>
    <t>Дебиторская задолженность на 31.12.2015</t>
  </si>
  <si>
    <t>Деньги от реализации за период</t>
  </si>
  <si>
    <t>Денежные платежи по оплате труда</t>
  </si>
  <si>
    <t>Обязательства по оплате труда на 01.01.2015</t>
  </si>
  <si>
    <t>Расходы по оплате труда за период</t>
  </si>
  <si>
    <t>Обязательства по оплате труда на конец периода</t>
  </si>
  <si>
    <t>Закупки</t>
  </si>
  <si>
    <t>ТМЗ на 31.12.2015 года</t>
  </si>
  <si>
    <t>ТМЗ на 1.012015 года</t>
  </si>
  <si>
    <t>Закупки ТМЗ за период</t>
  </si>
  <si>
    <t>Денежные платежи поставщикам ТМЗ</t>
  </si>
  <si>
    <t>КЗ на начало периода</t>
  </si>
  <si>
    <t>Закупки за период (см выше)</t>
  </si>
  <si>
    <t>КЗ на конец</t>
  </si>
  <si>
    <t>Денежные выплаты поставщикам</t>
  </si>
  <si>
    <t>Денежыне выплат по прочим операционным расходам из Отчета о прибылях и убытках после исключением амортизации: 350,000 - 25,000 = 325,000</t>
  </si>
  <si>
    <t>Платежи по вознаграждению и налогам</t>
  </si>
  <si>
    <t>Налог</t>
  </si>
  <si>
    <t>Вознаграждение</t>
  </si>
  <si>
    <t>Обязательство на начало периода</t>
  </si>
  <si>
    <t>Расходы по налогу/по вознаграждению</t>
  </si>
  <si>
    <t>Обязательства на конец периода</t>
  </si>
  <si>
    <t xml:space="preserve">Денежные выплаты </t>
  </si>
  <si>
    <t>Отчет о движении денежных средств: Прямой метод</t>
  </si>
  <si>
    <t>Денежные потоки от операционной деятельности</t>
  </si>
  <si>
    <t>Денежные средства, полученные от покупателей</t>
  </si>
  <si>
    <t>Денежные средства, выплаченные поставщикам</t>
  </si>
  <si>
    <t>Денежные средства, выплаченные работника</t>
  </si>
  <si>
    <t>Денежные платежи по прочим операционным расходам</t>
  </si>
  <si>
    <t>Платежи по подоходному налогу</t>
  </si>
  <si>
    <t>Выплаты вознаграждения</t>
  </si>
  <si>
    <t>Отчет о движении денежных средств: Косвенный метод</t>
  </si>
  <si>
    <t>Корректировки:</t>
  </si>
  <si>
    <t>Износ и амортизация</t>
  </si>
  <si>
    <t>Расходы по вознаграждениям из ОПиУ</t>
  </si>
  <si>
    <t>Снижение дебиторской задолженности (233000 - 219000)</t>
  </si>
  <si>
    <t>Увеличение товарно-материальных запасов (124000 - 118000)</t>
  </si>
  <si>
    <t>Увеличение в кредиторской задолженности 
(125000+5000) - (102000+8000)</t>
  </si>
  <si>
    <t>Чистый денежный поток от операционной деятельности</t>
  </si>
  <si>
    <t>Разница</t>
  </si>
  <si>
    <t>Влияние на ден. потоки</t>
  </si>
  <si>
    <t>Активы</t>
  </si>
  <si>
    <t>Текущие активы:</t>
  </si>
  <si>
    <t>Денежные средства</t>
  </si>
  <si>
    <t>Краткосрочные инвестиции</t>
  </si>
  <si>
    <t>Счета к получению</t>
  </si>
  <si>
    <t>Расходы будущих периодов</t>
  </si>
  <si>
    <t>Итого текущих активов</t>
  </si>
  <si>
    <t>Основные средства</t>
  </si>
  <si>
    <t>Начисленная амортизация</t>
  </si>
  <si>
    <t>Итого основных средств</t>
  </si>
  <si>
    <t>Всего активов</t>
  </si>
  <si>
    <t>Обязательства</t>
  </si>
  <si>
    <t>Текущие обязательства</t>
  </si>
  <si>
    <t>Счета к оплате</t>
  </si>
  <si>
    <t>Начисленные обязательства</t>
  </si>
  <si>
    <t>Итого текущих обязательств</t>
  </si>
  <si>
    <t>Долгосрочные обязательства</t>
  </si>
  <si>
    <t>Облигации к оплате</t>
  </si>
  <si>
    <t>Итого долгосрочных обязательств</t>
  </si>
  <si>
    <t>Итого обязательств</t>
  </si>
  <si>
    <t>Собственный капитал</t>
  </si>
  <si>
    <t>Простые акции, номиналом 5 у.е.</t>
  </si>
  <si>
    <t>Дополнительный оплаченный капитал</t>
  </si>
  <si>
    <t>Нераспределенная прибыль</t>
  </si>
  <si>
    <t>Всего обязательств и капитала</t>
  </si>
  <si>
    <t>Доход от реализации</t>
  </si>
  <si>
    <t>Себестоимость реализованной продукции</t>
  </si>
  <si>
    <t>Валовая прибыль</t>
  </si>
  <si>
    <t>Операционные расходы (в т.ч. износ основных средств 37,000 у.е.)</t>
  </si>
  <si>
    <t>Прибыль от операционной деятельности</t>
  </si>
  <si>
    <t>Доходы и расходы от неоперационной деятельности:</t>
  </si>
  <si>
    <t>Расходы по выплате процентов за полученные кредиты</t>
  </si>
  <si>
    <t>Процентный доход по предоставленным кредитам</t>
  </si>
  <si>
    <t>Доходы от продажи ценных бумаг</t>
  </si>
  <si>
    <t>Убытки от выбытия основных средств</t>
  </si>
  <si>
    <t>Итого доходы и расходы от неоперационной деятельности</t>
  </si>
  <si>
    <t>Прибыль до уплаты налога</t>
  </si>
  <si>
    <t>Налог на прибыль</t>
  </si>
  <si>
    <t>Чистая прибыль</t>
  </si>
  <si>
    <t>Прочие операции, не связанные с основной деятельностью, произошедшие в отчетном периоде:</t>
  </si>
  <si>
    <t>Приобретены ценные бумаги на сумму 78,000 у.е.</t>
  </si>
  <si>
    <t>Реализованы ценные бумаги на сумму 102,000 у.е. Стоимость приобретения этих ценных бумаг 90,000 у.е.</t>
  </si>
  <si>
    <t>Приобретены основные средства на сумму 120,000 у.е.</t>
  </si>
  <si>
    <t>Реализованы основные средства за 5,000 у.е. Первоначальная стоимость 10,000 у.е., нак. износ 2,000 у.е.</t>
  </si>
  <si>
    <t>Выпущены облигации общей номиналом 100,000 у.е. и на безналичной основе обменены на основные средства.</t>
  </si>
  <si>
    <t>Выплачено 50,000 у.е. по облигациям, по которым наступил срок погашения.</t>
  </si>
  <si>
    <t>Выпущено 15,200 простых акций номинальной стоимостью 5 у.е. на сумму 150,000 у.е.</t>
  </si>
  <si>
    <t>Выплачены дивиденды в размере 8,000 у.е.</t>
  </si>
  <si>
    <t>Поступление денежных средств:</t>
  </si>
  <si>
    <t>Реализованы ценные бумаги</t>
  </si>
  <si>
    <t xml:space="preserve">Итого поступлений </t>
  </si>
  <si>
    <t xml:space="preserve">Выбытия денежных средств: </t>
  </si>
  <si>
    <t>Расчеты с поставщиками</t>
  </si>
  <si>
    <t>Операционные расходы</t>
  </si>
  <si>
    <t>Приобретены ценные бумаги</t>
  </si>
  <si>
    <t xml:space="preserve">Итого выбытий </t>
  </si>
  <si>
    <t>Приобретение основных средств</t>
  </si>
  <si>
    <t>Реализация основных средств</t>
  </si>
  <si>
    <t>Выплаты по облигациям</t>
  </si>
  <si>
    <t>Выруск акций</t>
  </si>
  <si>
    <t>Выплаты дивидендов</t>
  </si>
  <si>
    <t xml:space="preserve">Состояние денежных средств от финансовой деятельности </t>
  </si>
  <si>
    <t>Чистое изменение в состоянии денежных средств</t>
  </si>
  <si>
    <t xml:space="preserve">Денежные средства на начало года </t>
  </si>
  <si>
    <t xml:space="preserve">Денежные средства на конец отчетного периода </t>
  </si>
  <si>
    <t>Корректировка чистой прибыли:</t>
  </si>
  <si>
    <t>Процентные доходы</t>
  </si>
  <si>
    <t>Операционная прибыль до изменений оборотного капитала</t>
  </si>
  <si>
    <t>(Увеличение)/уменьшение  в краткосрочных инвестициях</t>
  </si>
  <si>
    <t xml:space="preserve">(Увеличение)/уменьшение в дебиторской задолженности </t>
  </si>
  <si>
    <t>(Увеличение)/уменьшение в товарно-материальных запасах</t>
  </si>
  <si>
    <t>Увеличение/ (уменьшение) кредиторской задолженности</t>
  </si>
  <si>
    <t xml:space="preserve">на 31 декабря 2015 г. </t>
  </si>
  <si>
    <t xml:space="preserve">Акционерное общество "Евразия"
ОТЧЕТ О ДВИЖЕНИИ ДЕНЕЖНЫХ СРЕДСТВ
 за период с 1 января по 31 декабря 2015 г. 
Прямой метод </t>
  </si>
  <si>
    <t>Акционерное общество "Евразия"
Отчет о прибылях и убытках (выдержка)
за год, закончившийся 31 декабря 2015 года</t>
  </si>
  <si>
    <t>Движение денежных средств от операционной деятельности:</t>
  </si>
  <si>
    <t>Чистый денежный поток от операционной деятельности до выплаты вознаграждения и подоходного налога</t>
  </si>
  <si>
    <t>Выплаченное вознаграждение</t>
  </si>
  <si>
    <t>Оплаченный подоходный налог</t>
  </si>
  <si>
    <t xml:space="preserve">Чистый денежный поток от операционной деятельности  </t>
  </si>
  <si>
    <t xml:space="preserve">Движение денежных средств от инвестиционной деятельности: </t>
  </si>
  <si>
    <t>Чистый денежный поток от инвестиционной деятельности</t>
  </si>
  <si>
    <t xml:space="preserve">Движение денежных средств от финансовой деятельности: </t>
  </si>
  <si>
    <t>Чистый денежный поток за период</t>
  </si>
  <si>
    <t xml:space="preserve">Акционерное общество "Евразия"
ОТЧЕТ О ДВИЖЕНИИ ДЕНЕЖНЫХ СРЕДСТВ
 за период с 1 января по 31 декабря 2015 г. 
Косвенный метод </t>
  </si>
  <si>
    <t>За 2015 год, у.е.</t>
  </si>
  <si>
    <t>Оплаченное вознаграждений</t>
  </si>
  <si>
    <t xml:space="preserve">Чистый денежный поток от финансовой деятельности </t>
  </si>
  <si>
    <t>Акционерное общество "Евразия"
ОТЧЕТ О ФИНАНСОВОМ ПОЛОЖЕНИИ</t>
  </si>
  <si>
    <t>На конец отчетного периода, у.е.</t>
  </si>
  <si>
    <t>На начало отчетного периода, у.е.</t>
  </si>
  <si>
    <t>Долгосрочные активы:</t>
  </si>
  <si>
    <t>Расчеты с бюджетом (подоходный налог)</t>
  </si>
  <si>
    <t>Собственный капитал:</t>
  </si>
  <si>
    <t>За 2015 год
у.е.</t>
  </si>
  <si>
    <r>
      <rPr>
        <b/>
        <sz val="10"/>
        <color indexed="8"/>
        <rFont val="Times New Roman"/>
        <family val="1"/>
        <charset val="204"/>
      </rPr>
      <t xml:space="preserve">Требуется: </t>
    </r>
    <r>
      <rPr>
        <sz val="10"/>
        <color indexed="8"/>
        <rFont val="Times New Roman"/>
        <family val="1"/>
        <charset val="204"/>
      </rPr>
      <t xml:space="preserve">
Составить отчет о движении денежных средств прямым и косвенным методами.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</si>
</sst>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 x14ac:knownFonts="1">
    <font>
      <sz val="11"/>
      <color theme="1"/>
      <name val="Trebuchet MS"/>
      <family val="2"/>
      <charset val="204"/>
    </font>
    <font>
      <sz val="10"/>
      <color theme="1"/>
      <name val="Trebuchet MS"/>
      <family val="2"/>
      <charset val="204"/>
    </font>
    <font>
      <b/>
      <sz val="10"/>
      <color theme="1"/>
      <name val="Trebuchet MS"/>
      <family val="2"/>
      <charset val="204"/>
    </font>
    <font>
      <b/>
      <sz val="10"/>
      <color indexed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57"/>
      <name val="Times New Roman"/>
      <family val="1"/>
      <charset val="204"/>
    </font>
    <font>
      <sz val="10"/>
      <color indexed="48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wrapText="1"/>
    </xf>
    <xf numFmtId="3" fontId="1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indent="8"/>
    </xf>
    <xf numFmtId="0" fontId="7" fillId="0" borderId="0" xfId="0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/>
    <xf numFmtId="3" fontId="7" fillId="0" borderId="0" xfId="0" applyNumberFormat="1" applyFont="1"/>
    <xf numFmtId="3" fontId="9" fillId="0" borderId="0" xfId="0" applyNumberFormat="1" applyFont="1"/>
    <xf numFmtId="3" fontId="6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/>
    <xf numFmtId="0" fontId="0" fillId="0" borderId="0" xfId="0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7" fillId="0" borderId="3" xfId="0" applyNumberFormat="1" applyFont="1" applyBorder="1"/>
    <xf numFmtId="3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wrapText="1"/>
    </xf>
    <xf numFmtId="0" fontId="5" fillId="0" borderId="0" xfId="0" applyFont="1" applyBorder="1"/>
    <xf numFmtId="0" fontId="5" fillId="0" borderId="0" xfId="0" applyFont="1"/>
    <xf numFmtId="0" fontId="0" fillId="0" borderId="0" xfId="0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10" fillId="0" borderId="0" xfId="0" applyFont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3" fontId="5" fillId="0" borderId="0" xfId="0" applyNumberFormat="1" applyFont="1" applyBorder="1"/>
    <xf numFmtId="0" fontId="11" fillId="0" borderId="0" xfId="0" applyFont="1" applyBorder="1"/>
    <xf numFmtId="3" fontId="11" fillId="0" borderId="0" xfId="0" applyNumberFormat="1" applyFont="1" applyBorder="1"/>
    <xf numFmtId="3" fontId="11" fillId="0" borderId="1" xfId="0" applyNumberFormat="1" applyFont="1" applyBorder="1"/>
    <xf numFmtId="3" fontId="5" fillId="2" borderId="0" xfId="0" applyNumberFormat="1" applyFont="1" applyFill="1" applyBorder="1"/>
    <xf numFmtId="3" fontId="11" fillId="2" borderId="0" xfId="0" applyNumberFormat="1" applyFont="1" applyFill="1" applyBorder="1"/>
    <xf numFmtId="3" fontId="5" fillId="0" borderId="1" xfId="0" applyNumberFormat="1" applyFont="1" applyBorder="1"/>
    <xf numFmtId="3" fontId="5" fillId="0" borderId="3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justify" vertical="top" wrapText="1"/>
    </xf>
    <xf numFmtId="0" fontId="11" fillId="0" borderId="0" xfId="0" applyFont="1"/>
    <xf numFmtId="3" fontId="11" fillId="0" borderId="2" xfId="0" applyNumberFormat="1" applyFont="1" applyBorder="1"/>
    <xf numFmtId="3" fontId="11" fillId="0" borderId="0" xfId="0" applyNumberFormat="1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left" vertical="top" wrapText="1"/>
    </xf>
    <xf numFmtId="3" fontId="11" fillId="0" borderId="0" xfId="0" applyNumberFormat="1" applyFont="1" applyFill="1" applyBorder="1"/>
    <xf numFmtId="3" fontId="5" fillId="0" borderId="0" xfId="0" applyNumberFormat="1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left"/>
    </xf>
    <xf numFmtId="3" fontId="11" fillId="3" borderId="0" xfId="0" applyNumberFormat="1" applyFont="1" applyFill="1" applyBorder="1"/>
    <xf numFmtId="3" fontId="5" fillId="2" borderId="2" xfId="0" applyNumberFormat="1" applyFont="1" applyFill="1" applyBorder="1"/>
    <xf numFmtId="0" fontId="5" fillId="0" borderId="1" xfId="0" applyFont="1" applyBorder="1"/>
    <xf numFmtId="3" fontId="11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left"/>
    </xf>
    <xf numFmtId="3" fontId="5" fillId="0" borderId="0" xfId="0" applyNumberFormat="1" applyFont="1" applyFill="1"/>
    <xf numFmtId="3" fontId="5" fillId="3" borderId="0" xfId="0" applyNumberFormat="1" applyFont="1" applyFill="1"/>
    <xf numFmtId="0" fontId="11" fillId="3" borderId="0" xfId="0" applyFont="1" applyFill="1"/>
    <xf numFmtId="0" fontId="5" fillId="3" borderId="0" xfId="0" applyFont="1" applyFill="1"/>
    <xf numFmtId="3" fontId="5" fillId="4" borderId="0" xfId="0" applyNumberFormat="1" applyFont="1" applyFill="1"/>
    <xf numFmtId="0" fontId="3" fillId="3" borderId="0" xfId="0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 wrapText="1"/>
    </xf>
    <xf numFmtId="0" fontId="0" fillId="0" borderId="0" xfId="0" applyFill="1"/>
    <xf numFmtId="3" fontId="11" fillId="3" borderId="0" xfId="0" applyNumberFormat="1" applyFont="1" applyFill="1"/>
    <xf numFmtId="3" fontId="11" fillId="3" borderId="1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1855498</xdr:colOff>
      <xdr:row>0</xdr:row>
      <xdr:rowOff>667445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5498" cy="667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showGridLines="0" tabSelected="1" zoomScaleNormal="100" workbookViewId="0">
      <selection activeCell="L7" sqref="L7"/>
    </sheetView>
  </sheetViews>
  <sheetFormatPr defaultColWidth="9" defaultRowHeight="14.4" x14ac:dyDescent="0.35"/>
  <cols>
    <col min="1" max="1" width="60" style="1" customWidth="1"/>
    <col min="2" max="2" width="12.6640625" style="1" customWidth="1"/>
    <col min="3" max="3" width="11.44140625" style="1" customWidth="1"/>
    <col min="4" max="16384" width="9" style="1"/>
  </cols>
  <sheetData>
    <row r="1" spans="1:3" ht="69" customHeight="1" x14ac:dyDescent="0.35"/>
    <row r="2" spans="1:3" ht="30" customHeight="1" x14ac:dyDescent="0.35">
      <c r="A2" s="85" t="s">
        <v>0</v>
      </c>
      <c r="B2" s="86"/>
      <c r="C2" s="86"/>
    </row>
    <row r="4" spans="1:3" x14ac:dyDescent="0.35">
      <c r="B4" s="1" t="s">
        <v>1</v>
      </c>
    </row>
    <row r="5" spans="1:3" x14ac:dyDescent="0.35">
      <c r="A5" s="1" t="s">
        <v>2</v>
      </c>
      <c r="B5" s="2">
        <v>1280000</v>
      </c>
    </row>
    <row r="6" spans="1:3" x14ac:dyDescent="0.35">
      <c r="A6" s="1" t="s">
        <v>3</v>
      </c>
      <c r="B6" s="3">
        <v>-400000</v>
      </c>
    </row>
    <row r="7" spans="1:3" x14ac:dyDescent="0.35">
      <c r="A7" s="1" t="s">
        <v>4</v>
      </c>
      <c r="B7" s="2">
        <f>SUM(B5:B6)</f>
        <v>880000</v>
      </c>
    </row>
    <row r="8" spans="1:3" x14ac:dyDescent="0.35">
      <c r="A8" s="1" t="s">
        <v>5</v>
      </c>
      <c r="B8" s="2">
        <v>-290000</v>
      </c>
    </row>
    <row r="9" spans="1:3" x14ac:dyDescent="0.35">
      <c r="A9" s="1" t="s">
        <v>6</v>
      </c>
      <c r="B9" s="3">
        <v>-350000</v>
      </c>
    </row>
    <row r="10" spans="1:3" x14ac:dyDescent="0.35">
      <c r="B10" s="2">
        <f>SUM(B7:B9)</f>
        <v>240000</v>
      </c>
    </row>
    <row r="11" spans="1:3" x14ac:dyDescent="0.35">
      <c r="A11" s="1" t="s">
        <v>7</v>
      </c>
      <c r="B11" s="3">
        <v>-50000</v>
      </c>
    </row>
    <row r="12" spans="1:3" x14ac:dyDescent="0.35">
      <c r="A12" s="1" t="s">
        <v>8</v>
      </c>
      <c r="B12" s="2">
        <f>SUM(B10:B11)</f>
        <v>190000</v>
      </c>
    </row>
    <row r="13" spans="1:3" x14ac:dyDescent="0.35">
      <c r="A13" s="1" t="s">
        <v>9</v>
      </c>
      <c r="B13" s="3">
        <v>-40000</v>
      </c>
    </row>
    <row r="14" spans="1:3" x14ac:dyDescent="0.35">
      <c r="A14" s="1" t="s">
        <v>10</v>
      </c>
      <c r="B14" s="4">
        <f>SUM(B12:B13)</f>
        <v>150000</v>
      </c>
    </row>
    <row r="15" spans="1:3" x14ac:dyDescent="0.35">
      <c r="B15" s="2"/>
    </row>
    <row r="16" spans="1:3" x14ac:dyDescent="0.35">
      <c r="A16" s="9" t="s">
        <v>11</v>
      </c>
      <c r="B16" s="2"/>
    </row>
    <row r="17" spans="1:3" ht="28.8" x14ac:dyDescent="0.35">
      <c r="B17" s="5" t="s">
        <v>12</v>
      </c>
      <c r="C17" s="6" t="s">
        <v>13</v>
      </c>
    </row>
    <row r="18" spans="1:3" x14ac:dyDescent="0.35">
      <c r="A18" s="1" t="s">
        <v>14</v>
      </c>
      <c r="B18" s="2">
        <v>233000</v>
      </c>
      <c r="C18" s="2">
        <v>219000</v>
      </c>
    </row>
    <row r="19" spans="1:3" x14ac:dyDescent="0.35">
      <c r="A19" s="1" t="s">
        <v>15</v>
      </c>
      <c r="B19" s="2">
        <v>118000</v>
      </c>
      <c r="C19" s="2">
        <v>124000</v>
      </c>
    </row>
    <row r="20" spans="1:3" x14ac:dyDescent="0.35">
      <c r="A20" s="1" t="s">
        <v>16</v>
      </c>
      <c r="B20" s="2">
        <v>102000</v>
      </c>
      <c r="C20" s="2">
        <v>125000</v>
      </c>
    </row>
    <row r="21" spans="1:3" x14ac:dyDescent="0.35">
      <c r="A21" s="1" t="s">
        <v>17</v>
      </c>
      <c r="B21" s="2">
        <v>8000</v>
      </c>
      <c r="C21" s="2">
        <v>5000</v>
      </c>
    </row>
    <row r="22" spans="1:3" x14ac:dyDescent="0.35">
      <c r="A22" s="1" t="s">
        <v>18</v>
      </c>
      <c r="B22" s="2">
        <v>30000</v>
      </c>
      <c r="C22" s="2">
        <v>45000</v>
      </c>
    </row>
    <row r="23" spans="1:3" x14ac:dyDescent="0.35">
      <c r="A23" s="1" t="s">
        <v>19</v>
      </c>
      <c r="B23" s="2">
        <v>52000</v>
      </c>
      <c r="C23" s="2">
        <v>43000</v>
      </c>
    </row>
    <row r="24" spans="1:3" x14ac:dyDescent="0.35">
      <c r="B24" s="2"/>
    </row>
    <row r="25" spans="1:3" x14ac:dyDescent="0.35">
      <c r="A25" s="1" t="s">
        <v>20</v>
      </c>
      <c r="B25" s="2"/>
    </row>
    <row r="26" spans="1:3" ht="28.5" customHeight="1" x14ac:dyDescent="0.35">
      <c r="A26" s="85" t="s">
        <v>21</v>
      </c>
      <c r="B26" s="86"/>
      <c r="C26" s="86"/>
    </row>
    <row r="28" spans="1:3" x14ac:dyDescent="0.35">
      <c r="A28" s="1" t="s">
        <v>22</v>
      </c>
    </row>
    <row r="29" spans="1:3" x14ac:dyDescent="0.35">
      <c r="A29" s="1" t="s">
        <v>23</v>
      </c>
    </row>
    <row r="31" spans="1:3" x14ac:dyDescent="0.35">
      <c r="A31" s="7" t="s">
        <v>24</v>
      </c>
      <c r="B31" s="7" t="s">
        <v>1</v>
      </c>
    </row>
    <row r="32" spans="1:3" x14ac:dyDescent="0.35">
      <c r="A32" s="1" t="s">
        <v>25</v>
      </c>
      <c r="B32" s="2"/>
    </row>
    <row r="33" spans="1:2" x14ac:dyDescent="0.35">
      <c r="A33" s="1" t="s">
        <v>26</v>
      </c>
      <c r="B33" s="3"/>
    </row>
    <row r="34" spans="1:2" x14ac:dyDescent="0.35">
      <c r="B34" s="2">
        <f>SUM(B32:B33)</f>
        <v>0</v>
      </c>
    </row>
    <row r="35" spans="1:2" x14ac:dyDescent="0.35">
      <c r="A35" s="1" t="s">
        <v>27</v>
      </c>
      <c r="B35" s="3"/>
    </row>
    <row r="36" spans="1:2" x14ac:dyDescent="0.35">
      <c r="A36" s="1" t="s">
        <v>28</v>
      </c>
      <c r="B36" s="4">
        <f>SUM(B34:B35)</f>
        <v>0</v>
      </c>
    </row>
    <row r="38" spans="1:2" x14ac:dyDescent="0.35">
      <c r="A38" s="7" t="s">
        <v>29</v>
      </c>
      <c r="B38" s="7" t="s">
        <v>1</v>
      </c>
    </row>
    <row r="39" spans="1:2" x14ac:dyDescent="0.35">
      <c r="A39" s="1" t="s">
        <v>30</v>
      </c>
      <c r="B39" s="2"/>
    </row>
    <row r="40" spans="1:2" x14ac:dyDescent="0.35">
      <c r="A40" s="1" t="s">
        <v>31</v>
      </c>
      <c r="B40" s="3"/>
    </row>
    <row r="41" spans="1:2" x14ac:dyDescent="0.35">
      <c r="B41" s="2">
        <f>SUM(B39:B40)</f>
        <v>0</v>
      </c>
    </row>
    <row r="42" spans="1:2" x14ac:dyDescent="0.35">
      <c r="A42" s="1" t="s">
        <v>32</v>
      </c>
      <c r="B42" s="3"/>
    </row>
    <row r="43" spans="1:2" x14ac:dyDescent="0.35">
      <c r="A43" s="1" t="s">
        <v>29</v>
      </c>
      <c r="B43" s="4">
        <f>SUM(B41:B42)</f>
        <v>0</v>
      </c>
    </row>
    <row r="45" spans="1:2" x14ac:dyDescent="0.35">
      <c r="A45" s="7" t="s">
        <v>33</v>
      </c>
      <c r="B45" s="7" t="s">
        <v>1</v>
      </c>
    </row>
    <row r="46" spans="1:2" x14ac:dyDescent="0.35">
      <c r="A46" s="1" t="s">
        <v>34</v>
      </c>
      <c r="B46" s="2"/>
    </row>
    <row r="47" spans="1:2" x14ac:dyDescent="0.35">
      <c r="A47" s="1" t="s">
        <v>3</v>
      </c>
      <c r="B47" s="3"/>
    </row>
    <row r="48" spans="1:2" x14ac:dyDescent="0.35">
      <c r="B48" s="2">
        <f>SUM(B46:B47)</f>
        <v>0</v>
      </c>
    </row>
    <row r="49" spans="1:3" x14ac:dyDescent="0.35">
      <c r="A49" s="1" t="s">
        <v>35</v>
      </c>
      <c r="B49" s="3"/>
    </row>
    <row r="50" spans="1:3" x14ac:dyDescent="0.35">
      <c r="A50" s="1" t="s">
        <v>36</v>
      </c>
      <c r="B50" s="4">
        <f>SUM(B48:B49)</f>
        <v>0</v>
      </c>
    </row>
    <row r="52" spans="1:3" x14ac:dyDescent="0.35">
      <c r="A52" s="7" t="s">
        <v>37</v>
      </c>
      <c r="B52" s="7" t="s">
        <v>1</v>
      </c>
    </row>
    <row r="53" spans="1:3" x14ac:dyDescent="0.35">
      <c r="A53" s="1" t="s">
        <v>38</v>
      </c>
      <c r="B53" s="2"/>
    </row>
    <row r="54" spans="1:3" x14ac:dyDescent="0.35">
      <c r="A54" s="1" t="s">
        <v>39</v>
      </c>
      <c r="B54" s="3">
        <f>B50</f>
        <v>0</v>
      </c>
    </row>
    <row r="55" spans="1:3" x14ac:dyDescent="0.35">
      <c r="B55" s="2">
        <f>SUM(B53:B54)</f>
        <v>0</v>
      </c>
    </row>
    <row r="56" spans="1:3" x14ac:dyDescent="0.35">
      <c r="A56" s="1" t="s">
        <v>40</v>
      </c>
      <c r="B56" s="3"/>
    </row>
    <row r="57" spans="1:3" x14ac:dyDescent="0.35">
      <c r="A57" s="1" t="s">
        <v>41</v>
      </c>
      <c r="B57" s="4">
        <f>SUM(B55:B56)</f>
        <v>0</v>
      </c>
    </row>
    <row r="59" spans="1:3" ht="33" customHeight="1" x14ac:dyDescent="0.35">
      <c r="A59" s="85" t="s">
        <v>42</v>
      </c>
      <c r="B59" s="86"/>
      <c r="C59" s="86"/>
    </row>
    <row r="61" spans="1:3" x14ac:dyDescent="0.35">
      <c r="A61" s="7" t="s">
        <v>43</v>
      </c>
      <c r="B61" s="7" t="s">
        <v>44</v>
      </c>
      <c r="C61" s="7" t="s">
        <v>45</v>
      </c>
    </row>
    <row r="62" spans="1:3" x14ac:dyDescent="0.35">
      <c r="A62" s="1" t="s">
        <v>46</v>
      </c>
      <c r="B62" s="2"/>
      <c r="C62" s="2"/>
    </row>
    <row r="63" spans="1:3" x14ac:dyDescent="0.35">
      <c r="A63" s="1" t="s">
        <v>47</v>
      </c>
      <c r="B63" s="3"/>
      <c r="C63" s="3"/>
    </row>
    <row r="64" spans="1:3" x14ac:dyDescent="0.35">
      <c r="B64" s="2">
        <f>SUM(B62:B63)</f>
        <v>0</v>
      </c>
      <c r="C64" s="2">
        <f>SUM(C62:C63)</f>
        <v>0</v>
      </c>
    </row>
    <row r="65" spans="1:3" x14ac:dyDescent="0.35">
      <c r="A65" s="1" t="s">
        <v>48</v>
      </c>
      <c r="B65" s="3"/>
      <c r="C65" s="2"/>
    </row>
    <row r="66" spans="1:3" x14ac:dyDescent="0.35">
      <c r="A66" s="1" t="s">
        <v>49</v>
      </c>
      <c r="B66" s="4">
        <f>SUM(B64:B65)</f>
        <v>0</v>
      </c>
      <c r="C66" s="4">
        <f>SUM(C64:C65)</f>
        <v>0</v>
      </c>
    </row>
    <row r="68" spans="1:3" x14ac:dyDescent="0.35">
      <c r="A68" s="7" t="s">
        <v>50</v>
      </c>
      <c r="B68" s="8" t="s">
        <v>1</v>
      </c>
    </row>
    <row r="69" spans="1:3" x14ac:dyDescent="0.35">
      <c r="A69" s="1" t="s">
        <v>51</v>
      </c>
    </row>
    <row r="70" spans="1:3" x14ac:dyDescent="0.35">
      <c r="A70" s="1" t="s">
        <v>52</v>
      </c>
      <c r="B70" s="2">
        <f>B36</f>
        <v>0</v>
      </c>
    </row>
    <row r="71" spans="1:3" x14ac:dyDescent="0.35">
      <c r="A71" s="1" t="s">
        <v>53</v>
      </c>
      <c r="B71" s="2">
        <f>B57</f>
        <v>0</v>
      </c>
    </row>
    <row r="72" spans="1:3" x14ac:dyDescent="0.35">
      <c r="A72" s="1" t="s">
        <v>54</v>
      </c>
      <c r="B72" s="2">
        <f>B43</f>
        <v>0</v>
      </c>
    </row>
    <row r="73" spans="1:3" x14ac:dyDescent="0.35">
      <c r="A73" s="1" t="s">
        <v>55</v>
      </c>
      <c r="B73" s="3"/>
    </row>
    <row r="74" spans="1:3" x14ac:dyDescent="0.35">
      <c r="B74" s="2">
        <f>SUM(B70:B73)</f>
        <v>0</v>
      </c>
    </row>
    <row r="75" spans="1:3" x14ac:dyDescent="0.35">
      <c r="A75" s="1" t="s">
        <v>56</v>
      </c>
      <c r="B75" s="2">
        <f>B66</f>
        <v>0</v>
      </c>
    </row>
    <row r="76" spans="1:3" x14ac:dyDescent="0.35">
      <c r="A76" s="1" t="s">
        <v>57</v>
      </c>
      <c r="B76" s="2">
        <f>C66</f>
        <v>0</v>
      </c>
    </row>
    <row r="77" spans="1:3" x14ac:dyDescent="0.35">
      <c r="B77" s="4">
        <f>SUM(B74:B76)</f>
        <v>0</v>
      </c>
    </row>
    <row r="79" spans="1:3" x14ac:dyDescent="0.35">
      <c r="A79" s="9" t="s">
        <v>58</v>
      </c>
      <c r="B79" s="1" t="s">
        <v>1</v>
      </c>
    </row>
    <row r="80" spans="1:3" x14ac:dyDescent="0.35">
      <c r="A80" s="9" t="s">
        <v>51</v>
      </c>
    </row>
    <row r="81" spans="1:2" x14ac:dyDescent="0.35">
      <c r="A81" s="1" t="s">
        <v>8</v>
      </c>
      <c r="B81" s="2"/>
    </row>
    <row r="82" spans="1:2" x14ac:dyDescent="0.35">
      <c r="A82" s="1" t="s">
        <v>59</v>
      </c>
      <c r="B82" s="2"/>
    </row>
    <row r="83" spans="1:2" x14ac:dyDescent="0.35">
      <c r="A83" s="1" t="s">
        <v>60</v>
      </c>
      <c r="B83" s="2"/>
    </row>
    <row r="84" spans="1:2" x14ac:dyDescent="0.35">
      <c r="A84" s="1" t="s">
        <v>61</v>
      </c>
      <c r="B84" s="3"/>
    </row>
    <row r="85" spans="1:2" x14ac:dyDescent="0.35">
      <c r="B85" s="2">
        <f>SUM(B81:B84)</f>
        <v>0</v>
      </c>
    </row>
    <row r="86" spans="1:2" x14ac:dyDescent="0.35">
      <c r="A86" s="1" t="s">
        <v>62</v>
      </c>
      <c r="B86" s="2"/>
    </row>
    <row r="87" spans="1:2" x14ac:dyDescent="0.35">
      <c r="A87" s="1" t="s">
        <v>63</v>
      </c>
      <c r="B87" s="2"/>
    </row>
    <row r="88" spans="1:2" ht="28.8" x14ac:dyDescent="0.35">
      <c r="A88" s="10" t="s">
        <v>64</v>
      </c>
      <c r="B88" s="3"/>
    </row>
    <row r="89" spans="1:2" x14ac:dyDescent="0.35">
      <c r="A89" s="1" t="s">
        <v>51</v>
      </c>
      <c r="B89" s="2">
        <f>SUM(B85:B88)</f>
        <v>0</v>
      </c>
    </row>
    <row r="90" spans="1:2" x14ac:dyDescent="0.35">
      <c r="A90" s="1" t="s">
        <v>56</v>
      </c>
      <c r="B90" s="2">
        <f>B66</f>
        <v>0</v>
      </c>
    </row>
    <row r="91" spans="1:2" x14ac:dyDescent="0.35">
      <c r="B91" s="2">
        <f>C66</f>
        <v>0</v>
      </c>
    </row>
    <row r="92" spans="1:2" x14ac:dyDescent="0.35">
      <c r="A92" s="1" t="s">
        <v>65</v>
      </c>
      <c r="B92" s="4">
        <f>SUM(B89:B91)</f>
        <v>0</v>
      </c>
    </row>
    <row r="93" spans="1:2" x14ac:dyDescent="0.35">
      <c r="B93" s="2"/>
    </row>
    <row r="94" spans="1:2" x14ac:dyDescent="0.35">
      <c r="B94" s="2"/>
    </row>
    <row r="95" spans="1:2" x14ac:dyDescent="0.35">
      <c r="B95" s="2"/>
    </row>
    <row r="96" spans="1:2" x14ac:dyDescent="0.35">
      <c r="B96" s="11"/>
    </row>
    <row r="97" spans="2:2" x14ac:dyDescent="0.35">
      <c r="B97" s="11"/>
    </row>
    <row r="98" spans="2:2" x14ac:dyDescent="0.35">
      <c r="B98" s="11"/>
    </row>
    <row r="99" spans="2:2" x14ac:dyDescent="0.35">
      <c r="B99" s="11"/>
    </row>
    <row r="100" spans="2:2" x14ac:dyDescent="0.35">
      <c r="B100" s="11"/>
    </row>
    <row r="101" spans="2:2" x14ac:dyDescent="0.35">
      <c r="B101" s="11"/>
    </row>
    <row r="102" spans="2:2" x14ac:dyDescent="0.35">
      <c r="B102" s="11"/>
    </row>
    <row r="103" spans="2:2" x14ac:dyDescent="0.35">
      <c r="B103" s="11"/>
    </row>
    <row r="104" spans="2:2" x14ac:dyDescent="0.35">
      <c r="B104" s="11"/>
    </row>
    <row r="105" spans="2:2" x14ac:dyDescent="0.35">
      <c r="B105" s="11"/>
    </row>
  </sheetData>
  <mergeCells count="3">
    <mergeCell ref="A2:C2"/>
    <mergeCell ref="A26:C26"/>
    <mergeCell ref="A59:C5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showGridLines="0" zoomScaleNormal="100" zoomScaleSheetLayoutView="90" workbookViewId="0">
      <selection activeCell="D10" sqref="D10"/>
    </sheetView>
  </sheetViews>
  <sheetFormatPr defaultRowHeight="14.4" outlineLevelRow="1" x14ac:dyDescent="0.3"/>
  <cols>
    <col min="1" max="1" width="33.6640625" customWidth="1"/>
    <col min="2" max="2" width="12.77734375" customWidth="1"/>
    <col min="3" max="4" width="11.109375" customWidth="1"/>
    <col min="257" max="257" width="33.6640625" customWidth="1"/>
    <col min="258" max="258" width="12.77734375" customWidth="1"/>
    <col min="259" max="260" width="11.109375" customWidth="1"/>
    <col min="513" max="513" width="33.6640625" customWidth="1"/>
    <col min="514" max="514" width="12.77734375" customWidth="1"/>
    <col min="515" max="516" width="11.109375" customWidth="1"/>
    <col min="769" max="769" width="33.6640625" customWidth="1"/>
    <col min="770" max="770" width="12.77734375" customWidth="1"/>
    <col min="771" max="772" width="11.109375" customWidth="1"/>
    <col min="1025" max="1025" width="33.6640625" customWidth="1"/>
    <col min="1026" max="1026" width="12.77734375" customWidth="1"/>
    <col min="1027" max="1028" width="11.109375" customWidth="1"/>
    <col min="1281" max="1281" width="33.6640625" customWidth="1"/>
    <col min="1282" max="1282" width="12.77734375" customWidth="1"/>
    <col min="1283" max="1284" width="11.109375" customWidth="1"/>
    <col min="1537" max="1537" width="33.6640625" customWidth="1"/>
    <col min="1538" max="1538" width="12.77734375" customWidth="1"/>
    <col min="1539" max="1540" width="11.109375" customWidth="1"/>
    <col min="1793" max="1793" width="33.6640625" customWidth="1"/>
    <col min="1794" max="1794" width="12.77734375" customWidth="1"/>
    <col min="1795" max="1796" width="11.109375" customWidth="1"/>
    <col min="2049" max="2049" width="33.6640625" customWidth="1"/>
    <col min="2050" max="2050" width="12.77734375" customWidth="1"/>
    <col min="2051" max="2052" width="11.109375" customWidth="1"/>
    <col min="2305" max="2305" width="33.6640625" customWidth="1"/>
    <col min="2306" max="2306" width="12.77734375" customWidth="1"/>
    <col min="2307" max="2308" width="11.109375" customWidth="1"/>
    <col min="2561" max="2561" width="33.6640625" customWidth="1"/>
    <col min="2562" max="2562" width="12.77734375" customWidth="1"/>
    <col min="2563" max="2564" width="11.109375" customWidth="1"/>
    <col min="2817" max="2817" width="33.6640625" customWidth="1"/>
    <col min="2818" max="2818" width="12.77734375" customWidth="1"/>
    <col min="2819" max="2820" width="11.109375" customWidth="1"/>
    <col min="3073" max="3073" width="33.6640625" customWidth="1"/>
    <col min="3074" max="3074" width="12.77734375" customWidth="1"/>
    <col min="3075" max="3076" width="11.109375" customWidth="1"/>
    <col min="3329" max="3329" width="33.6640625" customWidth="1"/>
    <col min="3330" max="3330" width="12.77734375" customWidth="1"/>
    <col min="3331" max="3332" width="11.109375" customWidth="1"/>
    <col min="3585" max="3585" width="33.6640625" customWidth="1"/>
    <col min="3586" max="3586" width="12.77734375" customWidth="1"/>
    <col min="3587" max="3588" width="11.109375" customWidth="1"/>
    <col min="3841" max="3841" width="33.6640625" customWidth="1"/>
    <col min="3842" max="3842" width="12.77734375" customWidth="1"/>
    <col min="3843" max="3844" width="11.109375" customWidth="1"/>
    <col min="4097" max="4097" width="33.6640625" customWidth="1"/>
    <col min="4098" max="4098" width="12.77734375" customWidth="1"/>
    <col min="4099" max="4100" width="11.109375" customWidth="1"/>
    <col min="4353" max="4353" width="33.6640625" customWidth="1"/>
    <col min="4354" max="4354" width="12.77734375" customWidth="1"/>
    <col min="4355" max="4356" width="11.109375" customWidth="1"/>
    <col min="4609" max="4609" width="33.6640625" customWidth="1"/>
    <col min="4610" max="4610" width="12.77734375" customWidth="1"/>
    <col min="4611" max="4612" width="11.109375" customWidth="1"/>
    <col min="4865" max="4865" width="33.6640625" customWidth="1"/>
    <col min="4866" max="4866" width="12.77734375" customWidth="1"/>
    <col min="4867" max="4868" width="11.109375" customWidth="1"/>
    <col min="5121" max="5121" width="33.6640625" customWidth="1"/>
    <col min="5122" max="5122" width="12.77734375" customWidth="1"/>
    <col min="5123" max="5124" width="11.109375" customWidth="1"/>
    <col min="5377" max="5377" width="33.6640625" customWidth="1"/>
    <col min="5378" max="5378" width="12.77734375" customWidth="1"/>
    <col min="5379" max="5380" width="11.109375" customWidth="1"/>
    <col min="5633" max="5633" width="33.6640625" customWidth="1"/>
    <col min="5634" max="5634" width="12.77734375" customWidth="1"/>
    <col min="5635" max="5636" width="11.109375" customWidth="1"/>
    <col min="5889" max="5889" width="33.6640625" customWidth="1"/>
    <col min="5890" max="5890" width="12.77734375" customWidth="1"/>
    <col min="5891" max="5892" width="11.109375" customWidth="1"/>
    <col min="6145" max="6145" width="33.6640625" customWidth="1"/>
    <col min="6146" max="6146" width="12.77734375" customWidth="1"/>
    <col min="6147" max="6148" width="11.109375" customWidth="1"/>
    <col min="6401" max="6401" width="33.6640625" customWidth="1"/>
    <col min="6402" max="6402" width="12.77734375" customWidth="1"/>
    <col min="6403" max="6404" width="11.109375" customWidth="1"/>
    <col min="6657" max="6657" width="33.6640625" customWidth="1"/>
    <col min="6658" max="6658" width="12.77734375" customWidth="1"/>
    <col min="6659" max="6660" width="11.109375" customWidth="1"/>
    <col min="6913" max="6913" width="33.6640625" customWidth="1"/>
    <col min="6914" max="6914" width="12.77734375" customWidth="1"/>
    <col min="6915" max="6916" width="11.109375" customWidth="1"/>
    <col min="7169" max="7169" width="33.6640625" customWidth="1"/>
    <col min="7170" max="7170" width="12.77734375" customWidth="1"/>
    <col min="7171" max="7172" width="11.109375" customWidth="1"/>
    <col min="7425" max="7425" width="33.6640625" customWidth="1"/>
    <col min="7426" max="7426" width="12.77734375" customWidth="1"/>
    <col min="7427" max="7428" width="11.109375" customWidth="1"/>
    <col min="7681" max="7681" width="33.6640625" customWidth="1"/>
    <col min="7682" max="7682" width="12.77734375" customWidth="1"/>
    <col min="7683" max="7684" width="11.109375" customWidth="1"/>
    <col min="7937" max="7937" width="33.6640625" customWidth="1"/>
    <col min="7938" max="7938" width="12.77734375" customWidth="1"/>
    <col min="7939" max="7940" width="11.109375" customWidth="1"/>
    <col min="8193" max="8193" width="33.6640625" customWidth="1"/>
    <col min="8194" max="8194" width="12.77734375" customWidth="1"/>
    <col min="8195" max="8196" width="11.109375" customWidth="1"/>
    <col min="8449" max="8449" width="33.6640625" customWidth="1"/>
    <col min="8450" max="8450" width="12.77734375" customWidth="1"/>
    <col min="8451" max="8452" width="11.109375" customWidth="1"/>
    <col min="8705" max="8705" width="33.6640625" customWidth="1"/>
    <col min="8706" max="8706" width="12.77734375" customWidth="1"/>
    <col min="8707" max="8708" width="11.109375" customWidth="1"/>
    <col min="8961" max="8961" width="33.6640625" customWidth="1"/>
    <col min="8962" max="8962" width="12.77734375" customWidth="1"/>
    <col min="8963" max="8964" width="11.109375" customWidth="1"/>
    <col min="9217" max="9217" width="33.6640625" customWidth="1"/>
    <col min="9218" max="9218" width="12.77734375" customWidth="1"/>
    <col min="9219" max="9220" width="11.109375" customWidth="1"/>
    <col min="9473" max="9473" width="33.6640625" customWidth="1"/>
    <col min="9474" max="9474" width="12.77734375" customWidth="1"/>
    <col min="9475" max="9476" width="11.109375" customWidth="1"/>
    <col min="9729" max="9729" width="33.6640625" customWidth="1"/>
    <col min="9730" max="9730" width="12.77734375" customWidth="1"/>
    <col min="9731" max="9732" width="11.109375" customWidth="1"/>
    <col min="9985" max="9985" width="33.6640625" customWidth="1"/>
    <col min="9986" max="9986" width="12.77734375" customWidth="1"/>
    <col min="9987" max="9988" width="11.109375" customWidth="1"/>
    <col min="10241" max="10241" width="33.6640625" customWidth="1"/>
    <col min="10242" max="10242" width="12.77734375" customWidth="1"/>
    <col min="10243" max="10244" width="11.109375" customWidth="1"/>
    <col min="10497" max="10497" width="33.6640625" customWidth="1"/>
    <col min="10498" max="10498" width="12.77734375" customWidth="1"/>
    <col min="10499" max="10500" width="11.109375" customWidth="1"/>
    <col min="10753" max="10753" width="33.6640625" customWidth="1"/>
    <col min="10754" max="10754" width="12.77734375" customWidth="1"/>
    <col min="10755" max="10756" width="11.109375" customWidth="1"/>
    <col min="11009" max="11009" width="33.6640625" customWidth="1"/>
    <col min="11010" max="11010" width="12.77734375" customWidth="1"/>
    <col min="11011" max="11012" width="11.109375" customWidth="1"/>
    <col min="11265" max="11265" width="33.6640625" customWidth="1"/>
    <col min="11266" max="11266" width="12.77734375" customWidth="1"/>
    <col min="11267" max="11268" width="11.109375" customWidth="1"/>
    <col min="11521" max="11521" width="33.6640625" customWidth="1"/>
    <col min="11522" max="11522" width="12.77734375" customWidth="1"/>
    <col min="11523" max="11524" width="11.109375" customWidth="1"/>
    <col min="11777" max="11777" width="33.6640625" customWidth="1"/>
    <col min="11778" max="11778" width="12.77734375" customWidth="1"/>
    <col min="11779" max="11780" width="11.109375" customWidth="1"/>
    <col min="12033" max="12033" width="33.6640625" customWidth="1"/>
    <col min="12034" max="12034" width="12.77734375" customWidth="1"/>
    <col min="12035" max="12036" width="11.109375" customWidth="1"/>
    <col min="12289" max="12289" width="33.6640625" customWidth="1"/>
    <col min="12290" max="12290" width="12.77734375" customWidth="1"/>
    <col min="12291" max="12292" width="11.109375" customWidth="1"/>
    <col min="12545" max="12545" width="33.6640625" customWidth="1"/>
    <col min="12546" max="12546" width="12.77734375" customWidth="1"/>
    <col min="12547" max="12548" width="11.109375" customWidth="1"/>
    <col min="12801" max="12801" width="33.6640625" customWidth="1"/>
    <col min="12802" max="12802" width="12.77734375" customWidth="1"/>
    <col min="12803" max="12804" width="11.109375" customWidth="1"/>
    <col min="13057" max="13057" width="33.6640625" customWidth="1"/>
    <col min="13058" max="13058" width="12.77734375" customWidth="1"/>
    <col min="13059" max="13060" width="11.109375" customWidth="1"/>
    <col min="13313" max="13313" width="33.6640625" customWidth="1"/>
    <col min="13314" max="13314" width="12.77734375" customWidth="1"/>
    <col min="13315" max="13316" width="11.109375" customWidth="1"/>
    <col min="13569" max="13569" width="33.6640625" customWidth="1"/>
    <col min="13570" max="13570" width="12.77734375" customWidth="1"/>
    <col min="13571" max="13572" width="11.109375" customWidth="1"/>
    <col min="13825" max="13825" width="33.6640625" customWidth="1"/>
    <col min="13826" max="13826" width="12.77734375" customWidth="1"/>
    <col min="13827" max="13828" width="11.109375" customWidth="1"/>
    <col min="14081" max="14081" width="33.6640625" customWidth="1"/>
    <col min="14082" max="14082" width="12.77734375" customWidth="1"/>
    <col min="14083" max="14084" width="11.109375" customWidth="1"/>
    <col min="14337" max="14337" width="33.6640625" customWidth="1"/>
    <col min="14338" max="14338" width="12.77734375" customWidth="1"/>
    <col min="14339" max="14340" width="11.109375" customWidth="1"/>
    <col min="14593" max="14593" width="33.6640625" customWidth="1"/>
    <col min="14594" max="14594" width="12.77734375" customWidth="1"/>
    <col min="14595" max="14596" width="11.109375" customWidth="1"/>
    <col min="14849" max="14849" width="33.6640625" customWidth="1"/>
    <col min="14850" max="14850" width="12.77734375" customWidth="1"/>
    <col min="14851" max="14852" width="11.109375" customWidth="1"/>
    <col min="15105" max="15105" width="33.6640625" customWidth="1"/>
    <col min="15106" max="15106" width="12.77734375" customWidth="1"/>
    <col min="15107" max="15108" width="11.109375" customWidth="1"/>
    <col min="15361" max="15361" width="33.6640625" customWidth="1"/>
    <col min="15362" max="15362" width="12.77734375" customWidth="1"/>
    <col min="15363" max="15364" width="11.109375" customWidth="1"/>
    <col min="15617" max="15617" width="33.6640625" customWidth="1"/>
    <col min="15618" max="15618" width="12.77734375" customWidth="1"/>
    <col min="15619" max="15620" width="11.109375" customWidth="1"/>
    <col min="15873" max="15873" width="33.6640625" customWidth="1"/>
    <col min="15874" max="15874" width="12.77734375" customWidth="1"/>
    <col min="15875" max="15876" width="11.109375" customWidth="1"/>
    <col min="16129" max="16129" width="33.6640625" customWidth="1"/>
    <col min="16130" max="16130" width="12.77734375" customWidth="1"/>
    <col min="16131" max="16132" width="11.109375" customWidth="1"/>
  </cols>
  <sheetData>
    <row r="1" spans="1:5" ht="24.75" customHeight="1" x14ac:dyDescent="0.3">
      <c r="A1" s="93" t="s">
        <v>156</v>
      </c>
      <c r="B1" s="94"/>
      <c r="C1" s="94"/>
      <c r="D1" s="94"/>
      <c r="E1" s="94"/>
    </row>
    <row r="2" spans="1:5" x14ac:dyDescent="0.3">
      <c r="A2" s="94" t="s">
        <v>140</v>
      </c>
      <c r="B2" s="94"/>
      <c r="C2" s="94"/>
      <c r="D2" s="94"/>
      <c r="E2" s="94"/>
    </row>
    <row r="3" spans="1:5" x14ac:dyDescent="0.3">
      <c r="A3" s="93"/>
      <c r="B3" s="94"/>
      <c r="C3" s="94"/>
      <c r="D3" s="94"/>
      <c r="E3" s="94"/>
    </row>
    <row r="4" spans="1:5" ht="52.8" x14ac:dyDescent="0.3">
      <c r="A4" s="12"/>
      <c r="B4" s="51" t="s">
        <v>157</v>
      </c>
      <c r="C4" s="51" t="s">
        <v>158</v>
      </c>
      <c r="D4" s="13" t="s">
        <v>66</v>
      </c>
      <c r="E4" s="14" t="s">
        <v>67</v>
      </c>
    </row>
    <row r="5" spans="1:5" x14ac:dyDescent="0.3">
      <c r="A5" s="17" t="s">
        <v>68</v>
      </c>
      <c r="D5" s="16"/>
    </row>
    <row r="6" spans="1:5" x14ac:dyDescent="0.3">
      <c r="A6" s="18" t="s">
        <v>69</v>
      </c>
      <c r="D6" s="16"/>
    </row>
    <row r="7" spans="1:5" x14ac:dyDescent="0.3">
      <c r="A7" s="18" t="s">
        <v>70</v>
      </c>
      <c r="B7" s="19">
        <v>46000</v>
      </c>
      <c r="C7" s="19">
        <v>15000</v>
      </c>
      <c r="D7" s="20"/>
      <c r="E7" s="54"/>
    </row>
    <row r="8" spans="1:5" x14ac:dyDescent="0.3">
      <c r="A8" s="18" t="s">
        <v>71</v>
      </c>
      <c r="B8" s="19">
        <v>115000</v>
      </c>
      <c r="C8" s="19">
        <v>127000</v>
      </c>
      <c r="D8" s="20"/>
    </row>
    <row r="9" spans="1:5" x14ac:dyDescent="0.3">
      <c r="A9" s="18" t="s">
        <v>72</v>
      </c>
      <c r="B9" s="19">
        <v>47000</v>
      </c>
      <c r="C9" s="19">
        <v>55000</v>
      </c>
      <c r="D9" s="20"/>
    </row>
    <row r="10" spans="1:5" x14ac:dyDescent="0.3">
      <c r="A10" s="18" t="s">
        <v>15</v>
      </c>
      <c r="B10" s="19">
        <v>144000</v>
      </c>
      <c r="C10" s="19">
        <v>110000</v>
      </c>
      <c r="D10" s="20"/>
    </row>
    <row r="11" spans="1:5" x14ac:dyDescent="0.3">
      <c r="A11" s="18" t="s">
        <v>73</v>
      </c>
      <c r="B11" s="23">
        <v>1000</v>
      </c>
      <c r="C11" s="23">
        <v>5000</v>
      </c>
      <c r="D11" s="20"/>
    </row>
    <row r="12" spans="1:5" x14ac:dyDescent="0.3">
      <c r="A12" s="18" t="s">
        <v>74</v>
      </c>
      <c r="B12" s="24">
        <f>SUM(B7:B11)</f>
        <v>353000</v>
      </c>
      <c r="C12" s="24">
        <f>SUM(C7:C11)</f>
        <v>312000</v>
      </c>
      <c r="D12" s="25"/>
    </row>
    <row r="13" spans="1:5" x14ac:dyDescent="0.3">
      <c r="A13" s="18" t="s">
        <v>159</v>
      </c>
      <c r="B13" s="26"/>
      <c r="C13" s="26"/>
      <c r="D13" s="16"/>
    </row>
    <row r="14" spans="1:5" x14ac:dyDescent="0.3">
      <c r="A14" s="18" t="s">
        <v>75</v>
      </c>
      <c r="B14" s="19">
        <v>715000</v>
      </c>
      <c r="C14" s="19">
        <v>505000</v>
      </c>
      <c r="D14" s="21"/>
    </row>
    <row r="15" spans="1:5" x14ac:dyDescent="0.3">
      <c r="A15" s="18" t="s">
        <v>76</v>
      </c>
      <c r="B15" s="23">
        <v>-103000</v>
      </c>
      <c r="C15" s="23">
        <v>-68000</v>
      </c>
      <c r="D15" s="21"/>
    </row>
    <row r="16" spans="1:5" x14ac:dyDescent="0.3">
      <c r="A16" s="18" t="s">
        <v>77</v>
      </c>
      <c r="B16" s="23">
        <f>SUM(B14:B15)</f>
        <v>612000</v>
      </c>
      <c r="C16" s="23">
        <f>SUM(C14:C15)</f>
        <v>437000</v>
      </c>
      <c r="D16" s="21"/>
      <c r="E16" s="54"/>
    </row>
    <row r="17" spans="1:6" ht="15" thickBot="1" x14ac:dyDescent="0.35">
      <c r="A17" s="17" t="s">
        <v>78</v>
      </c>
      <c r="B17" s="27">
        <f>B12+B16</f>
        <v>965000</v>
      </c>
      <c r="C17" s="27">
        <f>C12+C16</f>
        <v>749000</v>
      </c>
      <c r="D17" s="25"/>
    </row>
    <row r="18" spans="1:6" ht="15" thickTop="1" x14ac:dyDescent="0.3">
      <c r="A18" s="18"/>
      <c r="D18" s="16"/>
    </row>
    <row r="19" spans="1:6" x14ac:dyDescent="0.3">
      <c r="A19" s="17" t="s">
        <v>79</v>
      </c>
      <c r="D19" s="16"/>
    </row>
    <row r="20" spans="1:6" x14ac:dyDescent="0.3">
      <c r="A20" s="18" t="s">
        <v>80</v>
      </c>
      <c r="D20" s="16"/>
    </row>
    <row r="21" spans="1:6" x14ac:dyDescent="0.3">
      <c r="A21" s="18" t="s">
        <v>81</v>
      </c>
      <c r="B21" s="19">
        <v>50000</v>
      </c>
      <c r="C21" s="19">
        <v>43000</v>
      </c>
      <c r="D21" s="22"/>
    </row>
    <row r="22" spans="1:6" x14ac:dyDescent="0.3">
      <c r="A22" s="18" t="s">
        <v>160</v>
      </c>
      <c r="B22" s="19">
        <v>3000</v>
      </c>
      <c r="C22" s="19">
        <v>5000</v>
      </c>
      <c r="D22" s="22"/>
    </row>
    <row r="23" spans="1:6" x14ac:dyDescent="0.3">
      <c r="A23" s="18" t="s">
        <v>82</v>
      </c>
      <c r="B23" s="23">
        <v>12000</v>
      </c>
      <c r="C23" s="23">
        <v>9000</v>
      </c>
      <c r="D23" s="22"/>
      <c r="F23" s="81"/>
    </row>
    <row r="24" spans="1:6" x14ac:dyDescent="0.3">
      <c r="A24" s="17" t="s">
        <v>83</v>
      </c>
      <c r="B24" s="24">
        <f>SUM(B21:B23)</f>
        <v>65000</v>
      </c>
      <c r="C24" s="24">
        <f>SUM(C21:C23)</f>
        <v>57000</v>
      </c>
      <c r="D24" s="21"/>
      <c r="F24" s="81"/>
    </row>
    <row r="25" spans="1:6" x14ac:dyDescent="0.3">
      <c r="A25" s="17" t="s">
        <v>84</v>
      </c>
      <c r="B25" s="19"/>
      <c r="C25" s="19"/>
      <c r="D25" s="16"/>
      <c r="F25" s="81"/>
    </row>
    <row r="26" spans="1:6" x14ac:dyDescent="0.3">
      <c r="A26" s="18" t="s">
        <v>85</v>
      </c>
      <c r="B26" s="23">
        <v>295000</v>
      </c>
      <c r="C26" s="23">
        <v>245000</v>
      </c>
      <c r="D26" s="21"/>
      <c r="F26" s="81"/>
    </row>
    <row r="27" spans="1:6" x14ac:dyDescent="0.3">
      <c r="A27" s="18" t="s">
        <v>86</v>
      </c>
      <c r="B27" s="28">
        <v>295000</v>
      </c>
      <c r="C27" s="28">
        <v>245000</v>
      </c>
      <c r="D27" s="21"/>
      <c r="F27" s="81"/>
    </row>
    <row r="28" spans="1:6" x14ac:dyDescent="0.3">
      <c r="A28" s="18" t="s">
        <v>87</v>
      </c>
      <c r="B28" s="24">
        <f>B27+B24</f>
        <v>360000</v>
      </c>
      <c r="C28" s="24">
        <f>C27+C24</f>
        <v>302000</v>
      </c>
      <c r="D28" s="16"/>
      <c r="F28" s="81"/>
    </row>
    <row r="29" spans="1:6" x14ac:dyDescent="0.3">
      <c r="A29" s="17" t="s">
        <v>161</v>
      </c>
      <c r="B29" s="19"/>
      <c r="C29" s="19"/>
      <c r="D29" s="16"/>
      <c r="F29" s="81"/>
    </row>
    <row r="30" spans="1:6" x14ac:dyDescent="0.3">
      <c r="A30" s="18" t="s">
        <v>89</v>
      </c>
      <c r="B30" s="19">
        <v>276000</v>
      </c>
      <c r="C30" s="19">
        <v>200000</v>
      </c>
      <c r="D30" s="21"/>
      <c r="F30" s="81"/>
    </row>
    <row r="31" spans="1:6" x14ac:dyDescent="0.3">
      <c r="A31" s="18" t="s">
        <v>90</v>
      </c>
      <c r="B31" s="19">
        <v>189000</v>
      </c>
      <c r="C31" s="19">
        <v>115000</v>
      </c>
      <c r="D31" s="21"/>
      <c r="F31" s="81"/>
    </row>
    <row r="32" spans="1:6" x14ac:dyDescent="0.3">
      <c r="A32" s="18" t="s">
        <v>91</v>
      </c>
      <c r="B32" s="23">
        <v>140000</v>
      </c>
      <c r="C32" s="23">
        <v>132000</v>
      </c>
      <c r="D32" s="21"/>
      <c r="F32" s="81"/>
    </row>
    <row r="33" spans="1:6" x14ac:dyDescent="0.3">
      <c r="A33" s="17" t="s">
        <v>88</v>
      </c>
      <c r="B33" s="23">
        <f>SUM(B30:B32)</f>
        <v>605000</v>
      </c>
      <c r="C33" s="23">
        <f>SUM(C30:C32)</f>
        <v>447000</v>
      </c>
      <c r="D33" s="21"/>
      <c r="F33" s="81"/>
    </row>
    <row r="34" spans="1:6" ht="15" thickBot="1" x14ac:dyDescent="0.35">
      <c r="A34" s="17" t="s">
        <v>92</v>
      </c>
      <c r="B34" s="27">
        <f>B33+B28</f>
        <v>965000</v>
      </c>
      <c r="C34" s="27">
        <f>C33+C28</f>
        <v>749000</v>
      </c>
      <c r="D34" s="29"/>
    </row>
    <row r="35" spans="1:6" ht="15" thickTop="1" x14ac:dyDescent="0.3"/>
    <row r="36" spans="1:6" ht="48.75" customHeight="1" outlineLevel="1" x14ac:dyDescent="0.3">
      <c r="A36" s="96" t="s">
        <v>142</v>
      </c>
      <c r="B36" s="97"/>
      <c r="C36" s="97"/>
      <c r="D36" s="79"/>
    </row>
    <row r="37" spans="1:6" outlineLevel="1" x14ac:dyDescent="0.3">
      <c r="A37" s="78"/>
      <c r="B37" s="79"/>
      <c r="C37" s="79"/>
      <c r="D37" s="79"/>
    </row>
    <row r="38" spans="1:6" ht="24" customHeight="1" outlineLevel="1" x14ac:dyDescent="0.3">
      <c r="B38" s="80" t="s">
        <v>162</v>
      </c>
    </row>
    <row r="39" spans="1:6" outlineLevel="1" x14ac:dyDescent="0.3">
      <c r="A39" s="31" t="s">
        <v>93</v>
      </c>
      <c r="B39" s="30">
        <v>698000</v>
      </c>
    </row>
    <row r="40" spans="1:6" ht="26.4" outlineLevel="1" x14ac:dyDescent="0.3">
      <c r="A40" s="31" t="s">
        <v>94</v>
      </c>
      <c r="B40" s="32">
        <v>-520000</v>
      </c>
    </row>
    <row r="41" spans="1:6" outlineLevel="1" x14ac:dyDescent="0.3">
      <c r="A41" s="33" t="s">
        <v>95</v>
      </c>
      <c r="B41" s="34">
        <v>178000</v>
      </c>
      <c r="C41" s="36"/>
      <c r="D41" s="36"/>
      <c r="E41" s="36"/>
      <c r="F41" s="36"/>
    </row>
    <row r="42" spans="1:6" ht="26.4" outlineLevel="1" x14ac:dyDescent="0.3">
      <c r="A42" s="31" t="s">
        <v>96</v>
      </c>
      <c r="B42" s="32">
        <v>-147000</v>
      </c>
    </row>
    <row r="43" spans="1:6" ht="26.4" outlineLevel="1" x14ac:dyDescent="0.3">
      <c r="A43" s="33" t="s">
        <v>97</v>
      </c>
      <c r="B43" s="34">
        <v>31000</v>
      </c>
      <c r="C43" s="36"/>
      <c r="D43" s="36"/>
      <c r="E43" s="36"/>
    </row>
    <row r="44" spans="1:6" ht="26.4" outlineLevel="1" x14ac:dyDescent="0.3">
      <c r="A44" s="31" t="s">
        <v>98</v>
      </c>
      <c r="B44" s="37"/>
    </row>
    <row r="45" spans="1:6" ht="26.4" outlineLevel="1" x14ac:dyDescent="0.3">
      <c r="A45" s="31" t="s">
        <v>99</v>
      </c>
      <c r="B45" s="30">
        <v>-23000</v>
      </c>
    </row>
    <row r="46" spans="1:6" ht="26.4" outlineLevel="1" x14ac:dyDescent="0.3">
      <c r="A46" s="31" t="s">
        <v>100</v>
      </c>
      <c r="B46" s="30">
        <v>6000</v>
      </c>
    </row>
    <row r="47" spans="1:6" outlineLevel="1" x14ac:dyDescent="0.3">
      <c r="A47" s="31" t="s">
        <v>101</v>
      </c>
      <c r="B47" s="30">
        <v>12000</v>
      </c>
    </row>
    <row r="48" spans="1:6" outlineLevel="1" x14ac:dyDescent="0.3">
      <c r="A48" s="31" t="s">
        <v>102</v>
      </c>
      <c r="B48" s="32">
        <v>-3000</v>
      </c>
    </row>
    <row r="49" spans="1:5" ht="26.4" outlineLevel="1" x14ac:dyDescent="0.3">
      <c r="A49" s="33" t="s">
        <v>103</v>
      </c>
      <c r="B49" s="38">
        <v>-8000</v>
      </c>
      <c r="C49" s="36"/>
      <c r="D49" s="36"/>
      <c r="E49" s="36"/>
    </row>
    <row r="50" spans="1:5" outlineLevel="1" x14ac:dyDescent="0.3">
      <c r="A50" s="33" t="s">
        <v>104</v>
      </c>
      <c r="B50" s="34">
        <v>23000</v>
      </c>
      <c r="C50" s="36"/>
      <c r="D50" s="36"/>
      <c r="E50" s="36"/>
    </row>
    <row r="51" spans="1:5" outlineLevel="1" x14ac:dyDescent="0.3">
      <c r="A51" s="31" t="s">
        <v>105</v>
      </c>
      <c r="B51" s="32">
        <v>-7000</v>
      </c>
    </row>
    <row r="52" spans="1:5" ht="15" outlineLevel="1" thickBot="1" x14ac:dyDescent="0.35">
      <c r="A52" s="33" t="s">
        <v>106</v>
      </c>
      <c r="B52" s="39">
        <v>16000</v>
      </c>
      <c r="C52" s="36"/>
      <c r="D52" s="36"/>
      <c r="E52" s="36"/>
    </row>
    <row r="53" spans="1:5" ht="15" thickTop="1" x14ac:dyDescent="0.3"/>
    <row r="54" spans="1:5" outlineLevel="1" x14ac:dyDescent="0.3">
      <c r="A54" s="95" t="s">
        <v>107</v>
      </c>
      <c r="B54" s="95"/>
      <c r="C54" s="95"/>
      <c r="D54" s="95"/>
      <c r="E54" s="95"/>
    </row>
    <row r="55" spans="1:5" outlineLevel="1" x14ac:dyDescent="0.3">
      <c r="A55" s="87" t="s">
        <v>108</v>
      </c>
      <c r="B55" s="87"/>
      <c r="C55" s="87"/>
      <c r="D55" s="87"/>
      <c r="E55" s="87"/>
    </row>
    <row r="56" spans="1:5" outlineLevel="1" x14ac:dyDescent="0.3">
      <c r="A56" s="87" t="s">
        <v>109</v>
      </c>
      <c r="B56" s="87"/>
      <c r="C56" s="87"/>
      <c r="D56" s="87"/>
      <c r="E56" s="87"/>
    </row>
    <row r="57" spans="1:5" outlineLevel="1" x14ac:dyDescent="0.3">
      <c r="A57" s="87" t="s">
        <v>110</v>
      </c>
      <c r="B57" s="87"/>
      <c r="C57" s="87"/>
      <c r="D57" s="87"/>
      <c r="E57" s="87"/>
    </row>
    <row r="58" spans="1:5" outlineLevel="1" x14ac:dyDescent="0.3">
      <c r="A58" s="87" t="s">
        <v>111</v>
      </c>
      <c r="B58" s="87"/>
      <c r="C58" s="87"/>
      <c r="D58" s="87"/>
      <c r="E58" s="87"/>
    </row>
    <row r="59" spans="1:5" ht="27.75" customHeight="1" outlineLevel="1" x14ac:dyDescent="0.3">
      <c r="A59" s="87" t="s">
        <v>112</v>
      </c>
      <c r="B59" s="87"/>
      <c r="C59" s="87"/>
      <c r="D59" s="87"/>
      <c r="E59" s="87"/>
    </row>
    <row r="60" spans="1:5" ht="18.75" customHeight="1" outlineLevel="1" x14ac:dyDescent="0.3">
      <c r="A60" s="87" t="s">
        <v>113</v>
      </c>
      <c r="B60" s="87"/>
      <c r="C60" s="87"/>
      <c r="D60" s="87"/>
      <c r="E60" s="87"/>
    </row>
    <row r="61" spans="1:5" ht="15.75" customHeight="1" outlineLevel="1" x14ac:dyDescent="0.3">
      <c r="A61" s="87" t="s">
        <v>114</v>
      </c>
      <c r="B61" s="87"/>
      <c r="C61" s="87"/>
      <c r="D61" s="87"/>
      <c r="E61" s="87"/>
    </row>
    <row r="62" spans="1:5" outlineLevel="1" x14ac:dyDescent="0.3">
      <c r="A62" s="87" t="s">
        <v>115</v>
      </c>
      <c r="B62" s="87"/>
      <c r="C62" s="87"/>
      <c r="D62" s="87"/>
      <c r="E62" s="87"/>
    </row>
    <row r="63" spans="1:5" ht="30" customHeight="1" outlineLevel="1" x14ac:dyDescent="0.3">
      <c r="A63" s="88" t="s">
        <v>163</v>
      </c>
      <c r="B63" s="88"/>
      <c r="C63" s="88"/>
      <c r="D63" s="88"/>
      <c r="E63" s="88"/>
    </row>
    <row r="65" spans="1:7" ht="56.25" customHeight="1" outlineLevel="1" x14ac:dyDescent="0.3">
      <c r="A65" s="91" t="s">
        <v>141</v>
      </c>
      <c r="B65" s="91"/>
      <c r="C65" s="91"/>
      <c r="D65" s="91"/>
      <c r="E65" s="91"/>
      <c r="F65" s="54"/>
      <c r="G65" s="54"/>
    </row>
    <row r="66" spans="1:7" outlineLevel="1" x14ac:dyDescent="0.3">
      <c r="A66" s="15"/>
      <c r="B66" s="15"/>
      <c r="C66" s="44"/>
      <c r="D66" s="44"/>
      <c r="E66" s="54"/>
      <c r="F66" s="54"/>
      <c r="G66" s="54"/>
    </row>
    <row r="67" spans="1:7" outlineLevel="1" x14ac:dyDescent="0.3">
      <c r="A67" s="89" t="s">
        <v>143</v>
      </c>
      <c r="B67" s="89"/>
      <c r="C67" s="89"/>
      <c r="D67" s="52"/>
      <c r="E67" s="44"/>
      <c r="F67" s="54"/>
      <c r="G67" s="54"/>
    </row>
    <row r="68" spans="1:7" outlineLevel="1" x14ac:dyDescent="0.3">
      <c r="A68" s="89" t="s">
        <v>116</v>
      </c>
      <c r="B68" s="89"/>
      <c r="C68" s="89"/>
      <c r="D68" s="52"/>
      <c r="E68" s="44"/>
      <c r="F68" s="54"/>
      <c r="G68" s="54"/>
    </row>
    <row r="69" spans="1:7" outlineLevel="1" x14ac:dyDescent="0.3">
      <c r="A69" s="40" t="s">
        <v>93</v>
      </c>
      <c r="B69" s="40"/>
      <c r="C69" s="41"/>
      <c r="D69" s="41"/>
      <c r="E69" s="42"/>
      <c r="F69" s="54"/>
      <c r="G69" s="54"/>
    </row>
    <row r="70" spans="1:7" outlineLevel="1" x14ac:dyDescent="0.3">
      <c r="A70" s="40" t="s">
        <v>117</v>
      </c>
      <c r="B70" s="40"/>
      <c r="C70" s="84"/>
      <c r="D70" s="41"/>
      <c r="E70" s="42"/>
      <c r="F70" s="54"/>
      <c r="G70" s="54"/>
    </row>
    <row r="71" spans="1:7" outlineLevel="1" x14ac:dyDescent="0.3">
      <c r="A71" s="35" t="s">
        <v>118</v>
      </c>
      <c r="B71" s="44"/>
      <c r="C71" s="45">
        <f>SUM(C69:C70)</f>
        <v>0</v>
      </c>
      <c r="D71" s="43"/>
      <c r="E71" s="44"/>
      <c r="F71" s="54"/>
      <c r="G71" s="54"/>
    </row>
    <row r="72" spans="1:7" outlineLevel="1" x14ac:dyDescent="0.3">
      <c r="A72" s="89" t="s">
        <v>119</v>
      </c>
      <c r="B72" s="89"/>
      <c r="C72" s="89"/>
      <c r="D72" s="52"/>
      <c r="E72" s="44"/>
      <c r="F72" s="54"/>
      <c r="G72" s="54"/>
    </row>
    <row r="73" spans="1:7" outlineLevel="1" x14ac:dyDescent="0.3">
      <c r="A73" s="40" t="s">
        <v>120</v>
      </c>
      <c r="B73" s="15"/>
      <c r="C73" s="41"/>
      <c r="D73" s="41"/>
      <c r="E73" s="44"/>
      <c r="F73" s="54"/>
      <c r="G73" s="54"/>
    </row>
    <row r="74" spans="1:7" outlineLevel="1" x14ac:dyDescent="0.3">
      <c r="A74" s="40" t="s">
        <v>121</v>
      </c>
      <c r="B74" s="15"/>
      <c r="C74" s="41"/>
      <c r="D74" s="41"/>
      <c r="E74" s="44"/>
      <c r="F74" s="54"/>
      <c r="G74" s="54"/>
    </row>
    <row r="75" spans="1:7" outlineLevel="1" x14ac:dyDescent="0.3">
      <c r="A75" s="40" t="s">
        <v>122</v>
      </c>
      <c r="B75" s="15"/>
      <c r="C75" s="46"/>
      <c r="D75" s="45"/>
      <c r="E75" s="44"/>
      <c r="F75" s="54"/>
      <c r="G75" s="54"/>
    </row>
    <row r="76" spans="1:7" outlineLevel="1" x14ac:dyDescent="0.3">
      <c r="A76" s="43" t="s">
        <v>123</v>
      </c>
      <c r="B76" s="45"/>
      <c r="C76" s="55">
        <f>SUM(C73:C75)</f>
        <v>0</v>
      </c>
      <c r="D76" s="43"/>
      <c r="E76" s="44"/>
      <c r="F76" s="54"/>
      <c r="G76" s="54"/>
    </row>
    <row r="77" spans="1:7" ht="25.5" customHeight="1" outlineLevel="1" x14ac:dyDescent="0.3">
      <c r="A77" s="92" t="s">
        <v>144</v>
      </c>
      <c r="B77" s="92"/>
      <c r="C77" s="45">
        <f>C71+C76</f>
        <v>0</v>
      </c>
      <c r="D77" s="43"/>
      <c r="E77" s="44"/>
      <c r="F77" s="54"/>
      <c r="G77" s="54"/>
    </row>
    <row r="78" spans="1:7" outlineLevel="1" x14ac:dyDescent="0.3">
      <c r="A78" s="56" t="s">
        <v>145</v>
      </c>
      <c r="B78" s="57"/>
      <c r="C78" s="45"/>
      <c r="D78" s="58"/>
      <c r="E78" s="44"/>
      <c r="F78" s="54"/>
      <c r="G78" s="54"/>
    </row>
    <row r="79" spans="1:7" s="54" customFormat="1" ht="13.2" outlineLevel="1" x14ac:dyDescent="0.25">
      <c r="A79" s="45" t="s">
        <v>146</v>
      </c>
      <c r="B79" s="45"/>
      <c r="C79" s="46"/>
      <c r="D79" s="58"/>
      <c r="E79" s="44"/>
    </row>
    <row r="80" spans="1:7" outlineLevel="1" x14ac:dyDescent="0.3">
      <c r="A80" s="90" t="s">
        <v>147</v>
      </c>
      <c r="B80" s="90"/>
      <c r="C80" s="47">
        <f>SUM(C77:C79)</f>
        <v>0</v>
      </c>
      <c r="D80" s="59"/>
      <c r="E80" s="44"/>
      <c r="F80" s="54"/>
      <c r="G80" s="54"/>
    </row>
    <row r="81" spans="1:7" outlineLevel="1" x14ac:dyDescent="0.3">
      <c r="A81" s="15"/>
      <c r="B81" s="44"/>
      <c r="C81" s="44"/>
      <c r="D81" s="60"/>
      <c r="E81" s="44"/>
      <c r="F81" s="54"/>
      <c r="G81" s="54"/>
    </row>
    <row r="82" spans="1:7" outlineLevel="1" x14ac:dyDescent="0.3">
      <c r="A82" s="89" t="s">
        <v>148</v>
      </c>
      <c r="B82" s="89"/>
      <c r="C82" s="89"/>
      <c r="D82" s="61"/>
      <c r="E82" s="44"/>
      <c r="F82" s="54"/>
      <c r="G82" s="54"/>
    </row>
    <row r="83" spans="1:7" outlineLevel="1" x14ac:dyDescent="0.3">
      <c r="A83" s="40" t="s">
        <v>124</v>
      </c>
      <c r="B83" s="44"/>
      <c r="C83" s="45"/>
      <c r="D83" s="58"/>
      <c r="E83" s="44"/>
      <c r="F83" s="54"/>
      <c r="G83" s="54"/>
    </row>
    <row r="84" spans="1:7" outlineLevel="1" x14ac:dyDescent="0.3">
      <c r="A84" s="40" t="s">
        <v>125</v>
      </c>
      <c r="B84" s="44"/>
      <c r="C84" s="45"/>
      <c r="D84" s="58"/>
      <c r="E84" s="44"/>
      <c r="F84" s="54"/>
      <c r="G84" s="54"/>
    </row>
    <row r="85" spans="1:7" outlineLevel="1" x14ac:dyDescent="0.3">
      <c r="A85" s="40" t="s">
        <v>134</v>
      </c>
      <c r="B85" s="44"/>
      <c r="C85" s="46"/>
      <c r="D85" s="58"/>
      <c r="E85" s="44"/>
      <c r="F85" s="54"/>
      <c r="G85" s="54"/>
    </row>
    <row r="86" spans="1:7" outlineLevel="1" x14ac:dyDescent="0.3">
      <c r="A86" s="90" t="s">
        <v>149</v>
      </c>
      <c r="B86" s="90"/>
      <c r="C86" s="47">
        <f>SUM(C83:C85)</f>
        <v>0</v>
      </c>
      <c r="D86" s="58"/>
      <c r="E86" s="44"/>
      <c r="F86" s="54"/>
      <c r="G86" s="54"/>
    </row>
    <row r="87" spans="1:7" outlineLevel="1" x14ac:dyDescent="0.3">
      <c r="A87" s="53"/>
      <c r="B87" s="53"/>
      <c r="C87" s="62"/>
      <c r="D87" s="58"/>
      <c r="E87" s="44"/>
      <c r="F87" s="54"/>
      <c r="G87" s="54"/>
    </row>
    <row r="88" spans="1:7" outlineLevel="1" x14ac:dyDescent="0.3">
      <c r="A88" s="89" t="s">
        <v>150</v>
      </c>
      <c r="B88" s="89"/>
      <c r="C88" s="89"/>
      <c r="D88" s="61"/>
      <c r="E88" s="44"/>
      <c r="F88" s="54"/>
      <c r="G88" s="54"/>
    </row>
    <row r="89" spans="1:7" outlineLevel="1" x14ac:dyDescent="0.3">
      <c r="A89" s="40" t="s">
        <v>126</v>
      </c>
      <c r="B89" s="44"/>
      <c r="C89" s="45"/>
      <c r="D89" s="58"/>
      <c r="E89" s="44"/>
      <c r="F89" s="54"/>
      <c r="G89" s="54"/>
    </row>
    <row r="90" spans="1:7" outlineLevel="1" x14ac:dyDescent="0.3">
      <c r="A90" s="40" t="s">
        <v>127</v>
      </c>
      <c r="B90" s="44"/>
      <c r="C90" s="45"/>
      <c r="D90" s="58"/>
      <c r="E90" s="44"/>
      <c r="F90" s="54"/>
      <c r="G90" s="54"/>
    </row>
    <row r="91" spans="1:7" outlineLevel="1" x14ac:dyDescent="0.3">
      <c r="A91" s="40" t="s">
        <v>128</v>
      </c>
      <c r="B91" s="44"/>
      <c r="C91" s="45"/>
      <c r="D91" s="58"/>
      <c r="E91" s="44"/>
      <c r="F91" s="54"/>
      <c r="G91" s="54"/>
    </row>
    <row r="92" spans="1:7" outlineLevel="1" x14ac:dyDescent="0.3">
      <c r="A92" s="90" t="s">
        <v>129</v>
      </c>
      <c r="B92" s="90"/>
      <c r="C92" s="63">
        <f>SUM(C89:C91)</f>
        <v>0</v>
      </c>
      <c r="D92" s="58"/>
      <c r="E92" s="44"/>
      <c r="F92" s="54"/>
      <c r="G92" s="54"/>
    </row>
    <row r="93" spans="1:7" outlineLevel="1" x14ac:dyDescent="0.3">
      <c r="A93" s="53"/>
      <c r="B93" s="53"/>
      <c r="C93" s="62"/>
      <c r="D93" s="62"/>
      <c r="E93" s="44"/>
      <c r="F93" s="54"/>
      <c r="G93" s="54"/>
    </row>
    <row r="94" spans="1:7" outlineLevel="1" x14ac:dyDescent="0.3">
      <c r="A94" s="35" t="s">
        <v>151</v>
      </c>
      <c r="B94" s="35"/>
      <c r="C94" s="43">
        <f>C92+C86+C80</f>
        <v>0</v>
      </c>
      <c r="D94" s="43"/>
      <c r="E94" s="35"/>
      <c r="F94" s="54"/>
      <c r="G94" s="54"/>
    </row>
    <row r="95" spans="1:7" outlineLevel="1" x14ac:dyDescent="0.3">
      <c r="A95" s="43" t="s">
        <v>131</v>
      </c>
      <c r="B95" s="43"/>
      <c r="C95" s="49"/>
      <c r="D95" s="43"/>
      <c r="E95" s="35"/>
      <c r="F95" s="54"/>
      <c r="G95" s="54"/>
    </row>
    <row r="96" spans="1:7" ht="15" outlineLevel="1" thickBot="1" x14ac:dyDescent="0.35">
      <c r="A96" s="43" t="s">
        <v>132</v>
      </c>
      <c r="B96" s="43"/>
      <c r="C96" s="50">
        <f>C94+C95</f>
        <v>0</v>
      </c>
      <c r="D96" s="43"/>
      <c r="E96" s="35"/>
      <c r="F96" s="54"/>
      <c r="G96" s="54"/>
    </row>
    <row r="97" spans="1:7" ht="15" thickTop="1" x14ac:dyDescent="0.3">
      <c r="A97" s="54"/>
      <c r="B97" s="54"/>
      <c r="C97" s="54"/>
      <c r="D97" s="54"/>
      <c r="E97" s="54"/>
      <c r="F97" s="54"/>
      <c r="G97" s="54"/>
    </row>
    <row r="98" spans="1:7" x14ac:dyDescent="0.3">
      <c r="A98" s="54"/>
      <c r="B98" s="54"/>
      <c r="C98" s="54"/>
      <c r="D98" s="54"/>
      <c r="E98" s="54"/>
      <c r="F98" s="54"/>
      <c r="G98" s="54"/>
    </row>
    <row r="99" spans="1:7" ht="51.75" customHeight="1" x14ac:dyDescent="0.3">
      <c r="A99" s="91" t="s">
        <v>152</v>
      </c>
      <c r="B99" s="91"/>
      <c r="C99" s="91"/>
      <c r="D99" s="91"/>
      <c r="E99" s="91"/>
      <c r="F99" s="54"/>
      <c r="G99" s="54"/>
    </row>
    <row r="100" spans="1:7" x14ac:dyDescent="0.3">
      <c r="A100" s="54"/>
      <c r="B100" s="54"/>
      <c r="C100" s="64" t="s">
        <v>153</v>
      </c>
      <c r="D100" s="35"/>
      <c r="E100" s="54"/>
      <c r="F100" s="54"/>
      <c r="G100" s="54"/>
    </row>
    <row r="101" spans="1:7" x14ac:dyDescent="0.3">
      <c r="A101" s="36" t="s">
        <v>143</v>
      </c>
      <c r="B101" s="54"/>
      <c r="C101" s="54"/>
      <c r="D101" s="54"/>
      <c r="E101" s="54"/>
      <c r="F101" s="54"/>
      <c r="G101" s="54"/>
    </row>
    <row r="102" spans="1:7" x14ac:dyDescent="0.3">
      <c r="A102" s="54" t="s">
        <v>8</v>
      </c>
      <c r="B102" s="54"/>
      <c r="C102" s="65"/>
      <c r="D102" s="65"/>
      <c r="E102" s="54"/>
      <c r="F102" s="54"/>
      <c r="G102" s="54"/>
    </row>
    <row r="103" spans="1:7" x14ac:dyDescent="0.3">
      <c r="A103" s="54" t="s">
        <v>133</v>
      </c>
      <c r="B103" s="54"/>
      <c r="C103" s="65"/>
      <c r="D103" s="65"/>
      <c r="E103" s="54"/>
      <c r="F103" s="54"/>
      <c r="G103" s="54"/>
    </row>
    <row r="104" spans="1:7" x14ac:dyDescent="0.3">
      <c r="A104" s="40"/>
      <c r="B104" s="54"/>
      <c r="C104" s="45"/>
      <c r="D104" s="66"/>
      <c r="E104" s="54"/>
      <c r="F104" s="54"/>
      <c r="G104" s="54"/>
    </row>
    <row r="105" spans="1:7" x14ac:dyDescent="0.3">
      <c r="A105" s="40"/>
      <c r="B105" s="54"/>
      <c r="C105" s="45"/>
      <c r="D105" s="67"/>
      <c r="E105" s="54"/>
      <c r="F105" s="54"/>
      <c r="G105" s="54"/>
    </row>
    <row r="106" spans="1:7" x14ac:dyDescent="0.3">
      <c r="A106" s="40"/>
      <c r="B106" s="54"/>
      <c r="C106" s="45"/>
      <c r="D106" s="67"/>
      <c r="E106" s="54"/>
      <c r="F106" s="54"/>
      <c r="G106" s="54"/>
    </row>
    <row r="107" spans="1:7" x14ac:dyDescent="0.3">
      <c r="A107" s="40"/>
      <c r="B107" s="54"/>
      <c r="C107" s="45"/>
      <c r="D107" s="45"/>
      <c r="E107" s="54"/>
      <c r="F107" s="54"/>
      <c r="G107" s="54"/>
    </row>
    <row r="108" spans="1:7" x14ac:dyDescent="0.3">
      <c r="A108" s="40"/>
      <c r="B108" s="54"/>
      <c r="C108" s="46"/>
      <c r="D108" s="67"/>
      <c r="E108" s="54"/>
      <c r="F108" s="54"/>
      <c r="G108" s="54"/>
    </row>
    <row r="109" spans="1:7" x14ac:dyDescent="0.3">
      <c r="A109" s="54" t="s">
        <v>135</v>
      </c>
      <c r="B109" s="54"/>
      <c r="C109" s="65">
        <f>SUM(C102:C108)</f>
        <v>0</v>
      </c>
      <c r="D109" s="65"/>
      <c r="E109" s="54"/>
      <c r="F109" s="54"/>
      <c r="G109" s="54"/>
    </row>
    <row r="110" spans="1:7" x14ac:dyDescent="0.3">
      <c r="A110" s="54" t="s">
        <v>136</v>
      </c>
      <c r="B110" s="54"/>
      <c r="C110" s="65"/>
      <c r="D110" s="68"/>
      <c r="E110" s="54"/>
      <c r="F110" s="54"/>
      <c r="G110" s="54"/>
    </row>
    <row r="111" spans="1:7" x14ac:dyDescent="0.3">
      <c r="A111" s="54" t="s">
        <v>137</v>
      </c>
      <c r="B111" s="54"/>
      <c r="C111" s="65"/>
      <c r="D111" s="68"/>
      <c r="E111" s="54"/>
      <c r="F111" s="54"/>
      <c r="G111" s="54"/>
    </row>
    <row r="112" spans="1:7" x14ac:dyDescent="0.3">
      <c r="A112" s="54" t="s">
        <v>138</v>
      </c>
      <c r="B112" s="54"/>
      <c r="C112" s="65"/>
      <c r="D112" s="68"/>
      <c r="E112" s="54"/>
      <c r="F112" s="54"/>
      <c r="G112" s="54"/>
    </row>
    <row r="113" spans="1:7" x14ac:dyDescent="0.3">
      <c r="A113" s="54" t="s">
        <v>139</v>
      </c>
      <c r="B113" s="54"/>
      <c r="C113" s="46"/>
      <c r="D113" s="69"/>
      <c r="E113" s="54"/>
      <c r="F113" s="54"/>
      <c r="G113" s="54"/>
    </row>
    <row r="114" spans="1:7" x14ac:dyDescent="0.3">
      <c r="A114" s="36"/>
      <c r="B114" s="36"/>
      <c r="C114" s="70">
        <f>SUM(C109:C113)</f>
        <v>0</v>
      </c>
      <c r="D114" s="71"/>
      <c r="E114" s="54"/>
      <c r="F114" s="54"/>
      <c r="G114" s="54"/>
    </row>
    <row r="115" spans="1:7" x14ac:dyDescent="0.3">
      <c r="A115" s="72" t="s">
        <v>146</v>
      </c>
      <c r="B115" s="73"/>
      <c r="C115" s="82"/>
      <c r="D115" s="71"/>
      <c r="E115" s="72"/>
      <c r="F115" s="54"/>
      <c r="G115" s="54"/>
    </row>
    <row r="116" spans="1:7" x14ac:dyDescent="0.3">
      <c r="A116" s="72" t="s">
        <v>154</v>
      </c>
      <c r="B116" s="73"/>
      <c r="C116" s="83"/>
      <c r="D116" s="71"/>
      <c r="E116" s="72"/>
      <c r="F116" s="54"/>
      <c r="G116" s="54"/>
    </row>
    <row r="117" spans="1:7" x14ac:dyDescent="0.3">
      <c r="A117" s="73" t="s">
        <v>65</v>
      </c>
      <c r="B117" s="73"/>
      <c r="C117" s="74">
        <f>SUM(C114:C116)</f>
        <v>0</v>
      </c>
      <c r="D117" s="71"/>
      <c r="E117" s="72"/>
      <c r="F117" s="54"/>
      <c r="G117" s="54"/>
    </row>
    <row r="118" spans="1:7" x14ac:dyDescent="0.3">
      <c r="A118" s="54"/>
      <c r="B118" s="54"/>
      <c r="C118" s="54"/>
      <c r="D118" s="72"/>
      <c r="E118" s="54"/>
      <c r="F118" s="54"/>
      <c r="G118" s="54"/>
    </row>
    <row r="119" spans="1:7" x14ac:dyDescent="0.3">
      <c r="A119" s="89" t="s">
        <v>148</v>
      </c>
      <c r="B119" s="89"/>
      <c r="C119" s="89"/>
      <c r="D119" s="75"/>
      <c r="E119" s="54"/>
      <c r="F119" s="54"/>
      <c r="G119" s="54"/>
    </row>
    <row r="120" spans="1:7" x14ac:dyDescent="0.3">
      <c r="A120" s="40"/>
      <c r="B120" s="44"/>
      <c r="C120" s="45"/>
      <c r="D120" s="76"/>
      <c r="E120" s="54"/>
      <c r="F120" s="54"/>
      <c r="G120" s="54"/>
    </row>
    <row r="121" spans="1:7" x14ac:dyDescent="0.3">
      <c r="A121" s="40"/>
      <c r="B121" s="44"/>
      <c r="C121" s="45"/>
      <c r="D121" s="76"/>
      <c r="E121" s="54"/>
      <c r="F121" s="54"/>
      <c r="G121" s="54"/>
    </row>
    <row r="122" spans="1:7" x14ac:dyDescent="0.3">
      <c r="A122" s="40"/>
      <c r="B122" s="44"/>
      <c r="C122" s="46"/>
      <c r="D122" s="76"/>
      <c r="E122" s="54"/>
      <c r="F122" s="54"/>
      <c r="G122" s="54"/>
    </row>
    <row r="123" spans="1:7" x14ac:dyDescent="0.3">
      <c r="A123" s="90" t="s">
        <v>149</v>
      </c>
      <c r="B123" s="90"/>
      <c r="C123" s="48">
        <f>SUM(C120:C122)</f>
        <v>0</v>
      </c>
      <c r="D123" s="62"/>
      <c r="E123" s="54"/>
      <c r="F123" s="54"/>
      <c r="G123" s="54"/>
    </row>
    <row r="124" spans="1:7" x14ac:dyDescent="0.3">
      <c r="A124" s="53"/>
      <c r="B124" s="53"/>
      <c r="C124" s="62"/>
      <c r="D124" s="62"/>
      <c r="E124" s="54"/>
      <c r="F124" s="54"/>
      <c r="G124" s="54"/>
    </row>
    <row r="125" spans="1:7" x14ac:dyDescent="0.3">
      <c r="A125" s="89" t="s">
        <v>150</v>
      </c>
      <c r="B125" s="89"/>
      <c r="C125" s="89"/>
      <c r="D125" s="75"/>
      <c r="E125" s="54"/>
      <c r="F125" s="54"/>
      <c r="G125" s="54"/>
    </row>
    <row r="126" spans="1:7" x14ac:dyDescent="0.3">
      <c r="A126" s="40"/>
      <c r="B126" s="44"/>
      <c r="C126" s="45"/>
      <c r="D126" s="76"/>
      <c r="E126" s="54"/>
      <c r="F126" s="54"/>
      <c r="G126" s="54"/>
    </row>
    <row r="127" spans="1:7" x14ac:dyDescent="0.3">
      <c r="A127" s="40"/>
      <c r="B127" s="44"/>
      <c r="C127" s="45"/>
      <c r="D127" s="76"/>
      <c r="E127" s="54"/>
      <c r="F127" s="54"/>
      <c r="G127" s="54"/>
    </row>
    <row r="128" spans="1:7" x14ac:dyDescent="0.3">
      <c r="A128" s="40"/>
      <c r="B128" s="44"/>
      <c r="C128" s="46"/>
      <c r="D128" s="76"/>
      <c r="E128" s="54"/>
      <c r="F128" s="54"/>
      <c r="G128" s="54"/>
    </row>
    <row r="129" spans="1:7" x14ac:dyDescent="0.3">
      <c r="A129" s="90" t="s">
        <v>155</v>
      </c>
      <c r="B129" s="90"/>
      <c r="C129" s="48">
        <f>SUM(C126:C128)</f>
        <v>0</v>
      </c>
      <c r="D129" s="62"/>
      <c r="E129" s="54"/>
      <c r="F129" s="54"/>
      <c r="G129" s="54"/>
    </row>
    <row r="130" spans="1:7" x14ac:dyDescent="0.3">
      <c r="A130" s="53"/>
      <c r="B130" s="53"/>
      <c r="C130" s="62"/>
      <c r="D130" s="62"/>
      <c r="E130" s="54"/>
      <c r="F130" s="54"/>
      <c r="G130" s="54"/>
    </row>
    <row r="131" spans="1:7" x14ac:dyDescent="0.3">
      <c r="A131" s="35" t="s">
        <v>130</v>
      </c>
      <c r="B131" s="35"/>
      <c r="C131" s="43">
        <f>C129+C123+C117</f>
        <v>0</v>
      </c>
      <c r="D131" s="77"/>
      <c r="E131" s="35"/>
      <c r="F131" s="54"/>
      <c r="G131" s="54"/>
    </row>
    <row r="132" spans="1:7" x14ac:dyDescent="0.3">
      <c r="A132" s="43" t="s">
        <v>131</v>
      </c>
      <c r="B132" s="43"/>
      <c r="C132" s="49"/>
      <c r="D132" s="77"/>
      <c r="E132" s="35"/>
      <c r="F132" s="54"/>
      <c r="G132" s="54"/>
    </row>
    <row r="133" spans="1:7" ht="15" thickBot="1" x14ac:dyDescent="0.35">
      <c r="A133" s="43" t="s">
        <v>132</v>
      </c>
      <c r="B133" s="43"/>
      <c r="C133" s="50">
        <f>C131+C132</f>
        <v>0</v>
      </c>
      <c r="D133" s="43"/>
      <c r="E133" s="35"/>
      <c r="F133" s="54"/>
      <c r="G133" s="54"/>
    </row>
    <row r="134" spans="1:7" ht="15" thickTop="1" x14ac:dyDescent="0.3">
      <c r="A134" s="54"/>
      <c r="B134" s="54"/>
      <c r="C134" s="54"/>
      <c r="D134" s="54"/>
      <c r="E134" s="54"/>
      <c r="F134" s="54"/>
      <c r="G134" s="54"/>
    </row>
    <row r="135" spans="1:7" x14ac:dyDescent="0.3">
      <c r="A135" s="54"/>
      <c r="B135" s="54"/>
      <c r="C135" s="54"/>
      <c r="D135" s="54"/>
      <c r="E135" s="54"/>
      <c r="F135" s="54"/>
      <c r="G135" s="54"/>
    </row>
    <row r="136" spans="1:7" x14ac:dyDescent="0.3">
      <c r="A136" s="54"/>
      <c r="B136" s="54"/>
      <c r="C136" s="54"/>
      <c r="D136" s="54"/>
      <c r="E136" s="54"/>
      <c r="F136" s="54"/>
      <c r="G136" s="54"/>
    </row>
  </sheetData>
  <mergeCells count="29">
    <mergeCell ref="A99:E99"/>
    <mergeCell ref="A119:C119"/>
    <mergeCell ref="A123:B123"/>
    <mergeCell ref="A125:C125"/>
    <mergeCell ref="A129:B129"/>
    <mergeCell ref="A1:E1"/>
    <mergeCell ref="A2:E2"/>
    <mergeCell ref="A3:E3"/>
    <mergeCell ref="A54:E54"/>
    <mergeCell ref="A55:E55"/>
    <mergeCell ref="A36:C36"/>
    <mergeCell ref="A65:E65"/>
    <mergeCell ref="A77:B77"/>
    <mergeCell ref="A80:B80"/>
    <mergeCell ref="A82:C82"/>
    <mergeCell ref="A86:B86"/>
    <mergeCell ref="A88:C88"/>
    <mergeCell ref="A92:B92"/>
    <mergeCell ref="A67:C67"/>
    <mergeCell ref="A68:C68"/>
    <mergeCell ref="A72:C72"/>
    <mergeCell ref="A60:E60"/>
    <mergeCell ref="A61:E61"/>
    <mergeCell ref="A62:E62"/>
    <mergeCell ref="A63:E63"/>
    <mergeCell ref="A56:E56"/>
    <mergeCell ref="A57:E57"/>
    <mergeCell ref="A58:E58"/>
    <mergeCell ref="A59:E59"/>
  </mergeCells>
  <pageMargins left="0.7" right="0.7" top="0.75" bottom="0.75" header="0.3" footer="0.3"/>
  <pageSetup paperSize="9" scale="97" orientation="portrait" r:id="rId1"/>
  <rowBreaks count="1" manualBreakCount="1"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Практика 1</vt:lpstr>
      <vt:lpstr>Практика 2</vt:lpstr>
      <vt:lpstr>'Практика 1'!Область_печати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Gorbacheva</dc:creator>
  <cp:lastModifiedBy>Алексей</cp:lastModifiedBy>
  <cp:lastPrinted>2016-10-30T10:45:58Z</cp:lastPrinted>
  <dcterms:created xsi:type="dcterms:W3CDTF">2016-10-06T09:23:17Z</dcterms:created>
  <dcterms:modified xsi:type="dcterms:W3CDTF">2016-11-18T03:12:52Z</dcterms:modified>
</cp:coreProperties>
</file>